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hwin.singh\Desktop\Standing Offer\"/>
    </mc:Choice>
  </mc:AlternateContent>
  <workbookProtection lockStructure="1"/>
  <bookViews>
    <workbookView xWindow="0" yWindow="0" windowWidth="21600" windowHeight="9735"/>
  </bookViews>
  <sheets>
    <sheet name="CTN 154_2018" sheetId="5" r:id="rId1"/>
    <sheet name="Engine" sheetId="22" state="hidden" r:id="rId2"/>
    <sheet name="Source table" sheetId="1" state="hidden" r:id="rId3"/>
  </sheets>
  <externalReferences>
    <externalReference r:id="rId4"/>
    <externalReference r:id="rId5"/>
  </externalReferences>
  <definedNames>
    <definedName name="_xlnm._FilterDatabase" localSheetId="0" hidden="1">'CTN 154_2018'!$A$6:$C$7</definedName>
    <definedName name="_xlnm._FilterDatabase" localSheetId="1" hidden="1">Engine!$B$4:$M$8</definedName>
    <definedName name="_xlcn.LinkedTable_Table41" hidden="1">Table4</definedName>
    <definedName name="categorylist">[1]Sheet5!$B$3:$B$11</definedName>
    <definedName name="CIQWBGuid" hidden="1">"26ff19c1-a0e5-4351-aaea-f23fd9542c4d"</definedName>
    <definedName name="col_num" localSheetId="0">MATCH('CTN 154_2018'!fruit,'CTN 154_2018'!fruit_list,0)</definedName>
    <definedName name="col_num">MATCH(fruit,fruit_list,0)</definedName>
    <definedName name="CountryList">[2]UniqueList!$A$2:$A$9</definedName>
    <definedName name="entire_col" localSheetId="0">INDEX(exporters_tbl[],,'CTN 154_2018'!col_num)</definedName>
    <definedName name="entire_col">INDEX(exporters_tbl[],,col_num)</definedName>
    <definedName name="exporters_list" localSheetId="0">INDEX(exporters_tbl[],,MATCH('CTN 154_2018'!fruit,'CTN 154_2018'!fruit_list,0))</definedName>
    <definedName name="exporters_list">INDEX(exporters_tbl[],,MATCH(fruit,fruit_list,0))</definedName>
    <definedName name="exporters_list2" localSheetId="0">INDEX(exporters_tbl[],1,'CTN 154_2018'!col_num) : INDEX(exporters_tbl[],COUNTA('CTN 154_2018'!entire_col),'CTN 154_2018'!col_num)</definedName>
    <definedName name="exporters_list2">INDEX(exporters_tbl[],1,col_num) : INDEX(exporters_tbl[],COUNTA(entire_col),col_num)</definedName>
    <definedName name="fruit" localSheetId="0">'CTN 154_2018'!$B$1</definedName>
    <definedName name="fruit">#REF!</definedName>
    <definedName name="fruit_list" localSheetId="0">exporters_tbl[#Headers]</definedName>
    <definedName name="fruit_list">exporters_tbl[#Headers]</definedName>
    <definedName name="unique_list" localSheetId="0">#REF!</definedName>
    <definedName name="unique_lis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4-79ae0afa-b071-4ba6-91dc-a01fe97fad61" name="Table4" connection="LinkedTable_Table4"/>
        </x15:modelTables>
      </x15:dataModel>
    </ext>
  </extLst>
</workbook>
</file>

<file path=xl/calcChain.xml><?xml version="1.0" encoding="utf-8"?>
<calcChain xmlns="http://schemas.openxmlformats.org/spreadsheetml/2006/main">
  <c r="L6" i="22" l="1"/>
  <c r="K5" i="22"/>
  <c r="L5" i="22" l="1"/>
  <c r="K6" i="22" l="1"/>
  <c r="K7" i="22"/>
  <c r="K8" i="22"/>
  <c r="L8" i="22" l="1"/>
  <c r="L7" i="22"/>
  <c r="M8" i="22" l="1"/>
  <c r="M5" i="22"/>
  <c r="E7" i="5" s="1"/>
  <c r="M6" i="22"/>
  <c r="E8" i="5" s="1"/>
  <c r="M7" i="22"/>
  <c r="E9" i="5" s="1"/>
  <c r="A8" i="5" l="1"/>
  <c r="A9" i="5"/>
  <c r="A7" i="5" l="1"/>
  <c r="B7" i="5"/>
  <c r="F7" i="5"/>
  <c r="C7" i="5"/>
  <c r="D7" i="5"/>
  <c r="F9" i="5" l="1"/>
  <c r="D9" i="5"/>
  <c r="C9" i="5"/>
  <c r="B9" i="5"/>
  <c r="F8" i="5"/>
  <c r="D8" i="5"/>
  <c r="C8" i="5"/>
  <c r="B8" i="5"/>
</calcChain>
</file>

<file path=xl/connections.xml><?xml version="1.0" encoding="utf-8"?>
<connections xmlns="http://schemas.openxmlformats.org/spreadsheetml/2006/main">
  <connection id="1" name="LinkedTable_Table4" type="102" refreshedVersion="5" minRefreshableVersion="5">
    <extLst>
      <ext xmlns:x15="http://schemas.microsoft.com/office/spreadsheetml/2010/11/main" uri="{DE250136-89BD-433C-8126-D09CA5730AF9}">
        <x15:connection id="Table4-79ae0afa-b071-4ba6-91dc-a01fe97fad61">
          <x15:rangePr sourceName="_xlcn.LinkedTable_Table41"/>
        </x15:connection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<sst xmlns="http://schemas.openxmlformats.org/spreadsheetml/2006/main" count="59" uniqueCount="26">
  <si>
    <t>Helper 1</t>
  </si>
  <si>
    <t>Helper 2</t>
  </si>
  <si>
    <t>Helper 4</t>
  </si>
  <si>
    <t>Western</t>
  </si>
  <si>
    <t>Central</t>
  </si>
  <si>
    <t>Northern</t>
  </si>
  <si>
    <t>1 .Please choose description</t>
  </si>
  <si>
    <t>2. Pick Region</t>
  </si>
  <si>
    <t>Single Ply</t>
  </si>
  <si>
    <t>Double Ply</t>
  </si>
  <si>
    <t>Jumbo Coil</t>
  </si>
  <si>
    <t>Company Name</t>
  </si>
  <si>
    <t>Unit Price</t>
  </si>
  <si>
    <t>Product Name</t>
  </si>
  <si>
    <t>Rate Type</t>
  </si>
  <si>
    <t>CJ Patel(Pacific) Ltd</t>
  </si>
  <si>
    <t>Malumu Toilet Tissue unwrap 1 Ply 300shts x 50</t>
  </si>
  <si>
    <t>Delivered and Collect Rate</t>
  </si>
  <si>
    <t>Product Type</t>
  </si>
  <si>
    <t>Asaleo Care(Fiji) Ltd</t>
  </si>
  <si>
    <t>03010550 Orchid,Toilet, Colour, 2 Ply, Rlls, 160shts,10, 10's</t>
  </si>
  <si>
    <t>Asaleo Care option 1</t>
  </si>
  <si>
    <t>2179142- Tork, Un, Toilet, Jumbo, Rlls, 650m, 1ply, 1, 6's</t>
  </si>
  <si>
    <t>Asaleo Care option 2</t>
  </si>
  <si>
    <t>2179142- Tork, Un, Toilet, Jumbo, Rlls, 320m, 2ply, 1x6's</t>
  </si>
  <si>
    <t>Total Cost VIP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</si>
</sst>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onstantia"/>
      <family val="1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</borders>
  <cellStyleXfs count="13">
    <xf numFmtId="0" fontId="0" fillId="0" borderId="0"/>
    <xf numFmtId="0" fontId="2" fillId="0" borderId="0"/>
    <xf numFmtId="0" fontId="6" fillId="0" borderId="0"/>
    <xf numFmtId="0" fontId="7" fillId="0" borderId="0"/>
    <xf numFmtId="44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4" xfId="0" applyFont="1" applyBorder="1"/>
    <xf numFmtId="0" fontId="7" fillId="0" borderId="1" xfId="3" applyFont="1" applyBorder="1"/>
    <xf numFmtId="0" fontId="9" fillId="0" borderId="4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3" fillId="3" borderId="1" xfId="3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/>
    <xf numFmtId="0" fontId="4" fillId="0" borderId="1" xfId="3" applyNumberFormat="1" applyFont="1" applyBorder="1" applyAlignment="1">
      <alignment horizontal="left" wrapText="1"/>
    </xf>
    <xf numFmtId="0" fontId="4" fillId="0" borderId="1" xfId="3" applyNumberFormat="1" applyFont="1" applyBorder="1" applyAlignment="1">
      <alignment horizontal="left"/>
    </xf>
    <xf numFmtId="44" fontId="4" fillId="0" borderId="1" xfId="10" applyFont="1" applyBorder="1" applyAlignment="1">
      <alignment horizontal="center"/>
    </xf>
    <xf numFmtId="0" fontId="3" fillId="0" borderId="1" xfId="0" applyFont="1" applyBorder="1"/>
    <xf numFmtId="0" fontId="9" fillId="0" borderId="3" xfId="0" applyFont="1" applyFill="1" applyBorder="1" applyAlignment="1">
      <alignment horizontal="left"/>
    </xf>
    <xf numFmtId="44" fontId="4" fillId="0" borderId="1" xfId="10" applyFont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11" fillId="4" borderId="0" xfId="0" applyFont="1" applyFill="1"/>
    <xf numFmtId="44" fontId="11" fillId="4" borderId="0" xfId="10" applyFont="1" applyFill="1" applyAlignment="1">
      <alignment wrapText="1"/>
    </xf>
    <xf numFmtId="44" fontId="11" fillId="4" borderId="0" xfId="10" applyFont="1" applyFill="1"/>
    <xf numFmtId="0" fontId="11" fillId="4" borderId="2" xfId="0" applyFont="1" applyFill="1" applyBorder="1"/>
    <xf numFmtId="44" fontId="11" fillId="4" borderId="2" xfId="10" applyFont="1" applyFill="1" applyBorder="1" applyAlignment="1">
      <alignment wrapText="1"/>
    </xf>
    <xf numFmtId="44" fontId="11" fillId="4" borderId="2" xfId="10" applyFont="1" applyFill="1" applyBorder="1"/>
    <xf numFmtId="44" fontId="15" fillId="4" borderId="0" xfId="10" applyFont="1" applyFill="1" applyBorder="1" applyAlignment="1">
      <alignment horizontal="center" vertical="top" wrapText="1"/>
    </xf>
    <xf numFmtId="0" fontId="15" fillId="4" borderId="0" xfId="3" applyNumberFormat="1" applyFont="1" applyFill="1" applyBorder="1" applyAlignment="1">
      <alignment horizontal="center" vertical="top" wrapText="1"/>
    </xf>
    <xf numFmtId="0" fontId="15" fillId="3" borderId="1" xfId="3" applyNumberFormat="1" applyFont="1" applyFill="1" applyBorder="1" applyAlignment="1">
      <alignment horizontal="center" vertical="top" wrapText="1"/>
    </xf>
    <xf numFmtId="44" fontId="15" fillId="3" borderId="1" xfId="10" applyFont="1" applyFill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2" fillId="4" borderId="0" xfId="0" applyFont="1" applyFill="1" applyProtection="1">
      <protection locked="0"/>
    </xf>
    <xf numFmtId="0" fontId="16" fillId="4" borderId="0" xfId="0" applyFont="1" applyFill="1"/>
  </cellXfs>
  <cellStyles count="13">
    <cellStyle name="Currency" xfId="10" builtinId="4"/>
    <cellStyle name="Currency 2" xfId="4"/>
    <cellStyle name="Currency 2 2" xfId="6"/>
    <cellStyle name="Currency 3" xfId="7"/>
    <cellStyle name="Currency 4" xfId="9"/>
    <cellStyle name="Currency 5" xfId="11"/>
    <cellStyle name="Currency 6" xfId="12"/>
    <cellStyle name="Normal" xfId="0" builtinId="0"/>
    <cellStyle name="Normal 2" xfId="1"/>
    <cellStyle name="Normal 2 2" xfId="5"/>
    <cellStyle name="Normal 3" xfId="2"/>
    <cellStyle name="Normal 4" xfId="3"/>
    <cellStyle name="Normal 5" xfId="8"/>
  </cellStyles>
  <dxfs count="11"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theme="0" tint="-0.34998626667073579"/>
        </top>
      </border>
    </dxf>
    <dxf>
      <border outline="0">
        <top style="thin">
          <color indexed="64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solid">
          <fgColor theme="9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win.singh/Desktop/template%20for%20search%20eng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win.singh/Desktop/Search%20engine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data "/>
      <sheetName val="Sheet5"/>
      <sheetName val="Sheet2"/>
    </sheetNames>
    <sheetDataSet>
      <sheetData sheetId="0"/>
      <sheetData sheetId="1">
        <row r="3">
          <cell r="B3" t="str">
            <v>construction</v>
          </cell>
        </row>
        <row r="4">
          <cell r="B4" t="str">
            <v>education</v>
          </cell>
        </row>
        <row r="5">
          <cell r="B5" t="str">
            <v>equipment</v>
          </cell>
        </row>
        <row r="6">
          <cell r="B6" t="str">
            <v xml:space="preserve">facilities </v>
          </cell>
        </row>
        <row r="7">
          <cell r="B7" t="str">
            <v>medical</v>
          </cell>
        </row>
        <row r="8">
          <cell r="B8" t="str">
            <v>professional services</v>
          </cell>
        </row>
        <row r="9">
          <cell r="B9" t="str">
            <v>social services</v>
          </cell>
        </row>
        <row r="10">
          <cell r="B10" t="str">
            <v>transportation</v>
          </cell>
        </row>
        <row r="11">
          <cell r="B11" t="str">
            <v>workforce goods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table"/>
      <sheetName val="Dynamic Filter Demo (2)"/>
      <sheetName val="Sheet2"/>
      <sheetName val="Combined data "/>
      <sheetName val="Dynamic Filter Demo"/>
      <sheetName val="UniqueLis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construction</v>
          </cell>
        </row>
        <row r="3">
          <cell r="A3" t="str">
            <v>education</v>
          </cell>
        </row>
        <row r="4">
          <cell r="A4" t="str">
            <v>equipment</v>
          </cell>
        </row>
        <row r="5">
          <cell r="A5" t="str">
            <v xml:space="preserve">facilities </v>
          </cell>
        </row>
        <row r="6">
          <cell r="A6" t="str">
            <v>medical</v>
          </cell>
        </row>
        <row r="7">
          <cell r="A7" t="str">
            <v>professional services</v>
          </cell>
        </row>
        <row r="8">
          <cell r="A8" t="str">
            <v>social services</v>
          </cell>
        </row>
        <row r="9">
          <cell r="A9" t="str">
            <v>transportation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6:F9" totalsRowShown="0" headerRowDxfId="10" dataDxfId="8" headerRowBorderDxfId="9" tableBorderDxfId="7" totalsRowBorderDxfId="6" headerRowCellStyle="Normal 4">
  <autoFilter ref="A6:F9"/>
  <tableColumns count="6">
    <tableColumn id="1" name="Company Name" dataDxfId="5">
      <calculatedColumnFormula>IFERROR(INDEX(Engine!$B$5:$G$97,Engine!$M5,COLUMNS($A$6:A6)),"")</calculatedColumnFormula>
    </tableColumn>
    <tableColumn id="2" name="Product Name" dataDxfId="4">
      <calculatedColumnFormula>IFERROR(INDEX(Engine!$B$5:$G$97,Engine!$M5,COLUMNS($A$6:B6)),"")</calculatedColumnFormula>
    </tableColumn>
    <tableColumn id="3" name="Rate Type" dataDxfId="3">
      <calculatedColumnFormula>IFERROR(INDEX(Engine!$B$5:$G$97,Engine!$M5,COLUMNS($A$6:C6)),"")</calculatedColumnFormula>
    </tableColumn>
    <tableColumn id="4" name="Unit Price" dataDxfId="2" dataCellStyle="Currency">
      <calculatedColumnFormula>IFERROR(INDEX(Engine!$B$5:$G$97,Engine!$M5,COLUMNS($A$6:D6)),"")</calculatedColumnFormula>
    </tableColumn>
    <tableColumn id="5" name="Total Cost VIP" dataDxfId="1" dataCellStyle="Currency">
      <calculatedColumnFormula>IFERROR(INDEX(Engine!$B$5:$G$8,Engine!$M5,COLUMNS($A$6:E6)),"")</calculatedColumnFormula>
    </tableColumn>
    <tableColumn id="6" name="Product Type" dataDxfId="0">
      <calculatedColumnFormula>IFERROR(INDEX(Engine!$B$5:$G$97,Engine!$M5,COLUMNS($A$6:F6)),"")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exporters_tbl" displayName="exporters_tbl" ref="A1:C37" totalsRowShown="0">
  <autoFilter ref="A1:C37">
    <filterColumn colId="0" hiddenButton="1"/>
  </autoFilter>
  <tableColumns count="3">
    <tableColumn id="1" name="Single Ply"/>
    <tableColumn id="7" name="Double Ply"/>
    <tableColumn id="8" name="Jumbo Coi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F9"/>
  <sheetViews>
    <sheetView tabSelected="1" workbookViewId="0">
      <pane ySplit="6" topLeftCell="A7" activePane="bottomLeft" state="frozen"/>
      <selection pane="bottomLeft" activeCell="B1" sqref="B1"/>
    </sheetView>
  </sheetViews>
  <sheetFormatPr defaultRowHeight="14.25" x14ac:dyDescent="0.2"/>
  <cols>
    <col min="1" max="1" width="33.28515625" style="19" bestFit="1" customWidth="1"/>
    <col min="2" max="2" width="58.28515625" style="19" bestFit="1" customWidth="1"/>
    <col min="3" max="3" width="26.28515625" style="19" bestFit="1" customWidth="1"/>
    <col min="4" max="4" width="16.140625" style="20" bestFit="1" customWidth="1"/>
    <col min="5" max="5" width="20.5703125" style="21" bestFit="1" customWidth="1"/>
    <col min="6" max="6" width="19.28515625" style="19" bestFit="1" customWidth="1"/>
    <col min="7" max="7" width="12.85546875" style="19" customWidth="1"/>
    <col min="8" max="16384" width="9.140625" style="19"/>
  </cols>
  <sheetData>
    <row r="1" spans="1:6" ht="15.75" x14ac:dyDescent="0.25">
      <c r="A1" s="29" t="s">
        <v>6</v>
      </c>
      <c r="B1" s="30" t="s">
        <v>10</v>
      </c>
    </row>
    <row r="2" spans="1:6" ht="15.75" x14ac:dyDescent="0.25">
      <c r="A2" s="31" t="s">
        <v>7</v>
      </c>
      <c r="B2" s="30" t="s">
        <v>4</v>
      </c>
    </row>
    <row r="5" spans="1:6" ht="15" x14ac:dyDescent="0.2">
      <c r="E5" s="25"/>
      <c r="F5" s="26"/>
    </row>
    <row r="6" spans="1:6" ht="15" x14ac:dyDescent="0.2">
      <c r="A6" s="27" t="s">
        <v>11</v>
      </c>
      <c r="B6" s="27" t="s">
        <v>13</v>
      </c>
      <c r="C6" s="27" t="s">
        <v>14</v>
      </c>
      <c r="D6" s="28" t="s">
        <v>12</v>
      </c>
      <c r="E6" s="28" t="s">
        <v>25</v>
      </c>
      <c r="F6" s="27" t="s">
        <v>18</v>
      </c>
    </row>
    <row r="7" spans="1:6" x14ac:dyDescent="0.2">
      <c r="A7" s="22" t="str">
        <f>IFERROR(INDEX(Engine!$B$5:$G$97,Engine!$M5,COLUMNS($A$6:A6)),"")</f>
        <v>Asaleo Care option 1</v>
      </c>
      <c r="B7" s="22" t="str">
        <f>IFERROR(INDEX(Engine!$B$5:$G$97,Engine!$M5,COLUMNS($A$6:B6)),"")</f>
        <v>2179142- Tork, Un, Toilet, Jumbo, Rlls, 650m, 1ply, 1, 6's</v>
      </c>
      <c r="C7" s="22" t="str">
        <f>IFERROR(INDEX(Engine!$B$5:$G$97,Engine!$M5,COLUMNS($A$6:C6)),"")</f>
        <v>Delivered and Collect Rate</v>
      </c>
      <c r="D7" s="23">
        <f>IFERROR(INDEX(Engine!$B$5:$G$97,Engine!$M5,COLUMNS($A$6:D6)),"")</f>
        <v>9.35</v>
      </c>
      <c r="E7" s="24">
        <f>IFERROR(INDEX(Engine!$B$5:$G$8,Engine!$M5,COLUMNS($A$6:E6)),"")</f>
        <v>56.1</v>
      </c>
      <c r="F7" s="22" t="str">
        <f>IFERROR(INDEX(Engine!$B$5:$G$97,Engine!$M5,COLUMNS($A$6:F6)),"")</f>
        <v>Jumbo Coil</v>
      </c>
    </row>
    <row r="8" spans="1:6" x14ac:dyDescent="0.2">
      <c r="A8" s="22" t="str">
        <f>IFERROR(INDEX(Engine!$B$5:$G$97,Engine!$M6,COLUMNS($A$6:A7)),"")</f>
        <v>Asaleo Care option 2</v>
      </c>
      <c r="B8" s="22" t="str">
        <f>IFERROR(INDEX(Engine!$B$5:$G$97,Engine!$M6,COLUMNS($A$6:B7)),"")</f>
        <v>2179142- Tork, Un, Toilet, Jumbo, Rlls, 320m, 2ply, 1x6's</v>
      </c>
      <c r="C8" s="22" t="str">
        <f>IFERROR(INDEX(Engine!$B$5:$G$97,Engine!$M6,COLUMNS($A$6:C7)),"")</f>
        <v>Delivered and Collect Rate</v>
      </c>
      <c r="D8" s="23">
        <f>IFERROR(INDEX(Engine!$B$5:$G$97,Engine!$M6,COLUMNS($A$6:D7)),"")</f>
        <v>8.58</v>
      </c>
      <c r="E8" s="24">
        <f>IFERROR(INDEX(Engine!$B$5:$G$8,Engine!$M6,COLUMNS($A$6:E7)),"")</f>
        <v>51.49</v>
      </c>
      <c r="F8" s="22" t="str">
        <f>IFERROR(INDEX(Engine!$B$5:$G$97,Engine!$M6,COLUMNS($A$6:F7)),"")</f>
        <v>Jumbo Coil</v>
      </c>
    </row>
    <row r="9" spans="1:6" x14ac:dyDescent="0.2">
      <c r="A9" s="22" t="str">
        <f>IFERROR(INDEX(Engine!$B$5:$G$97,Engine!$M7,COLUMNS($A$6:A8)),"")</f>
        <v/>
      </c>
      <c r="B9" s="22" t="str">
        <f>IFERROR(INDEX(Engine!$B$5:$G$97,Engine!$M7,COLUMNS($A$6:B8)),"")</f>
        <v/>
      </c>
      <c r="C9" s="22" t="str">
        <f>IFERROR(INDEX(Engine!$B$5:$G$97,Engine!$M7,COLUMNS($A$6:C8)),"")</f>
        <v/>
      </c>
      <c r="D9" s="23" t="str">
        <f>IFERROR(INDEX(Engine!$B$5:$G$97,Engine!$M7,COLUMNS($A$6:D8)),"")</f>
        <v/>
      </c>
      <c r="E9" s="24" t="str">
        <f>IFERROR(INDEX(Engine!$B$5:$G$8,Engine!$M7,COLUMNS($A$6:E8)),"")</f>
        <v/>
      </c>
      <c r="F9" s="22" t="str">
        <f>IFERROR(INDEX(Engine!$B$5:$G$97,Engine!$M7,COLUMNS($A$6:F8)),"")</f>
        <v/>
      </c>
    </row>
  </sheetData>
  <sheetProtection sheet="1" objects="1" scenarios="1" selectLockedCells="1"/>
  <dataValidations count="2">
    <dataValidation type="list" allowBlank="1" showInputMessage="1" showErrorMessage="1" sqref="B2">
      <formula1>exporters_list2</formula1>
    </dataValidation>
    <dataValidation type="list" allowBlank="1" showInputMessage="1" showErrorMessage="1" sqref="B1">
      <formula1>fruit_list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4:M8"/>
  <sheetViews>
    <sheetView topLeftCell="B1" zoomScale="80" zoomScaleNormal="80" workbookViewId="0">
      <pane ySplit="4" topLeftCell="A5" activePane="bottomLeft" state="frozen"/>
      <selection activeCell="E1" sqref="E1"/>
      <selection pane="bottomLeft" activeCell="M6" sqref="M6"/>
    </sheetView>
  </sheetViews>
  <sheetFormatPr defaultColWidth="14" defaultRowHeight="12.75" x14ac:dyDescent="0.2"/>
  <cols>
    <col min="1" max="1" width="3.5703125" style="7" customWidth="1"/>
    <col min="2" max="2" width="20" style="6" bestFit="1" customWidth="1"/>
    <col min="3" max="3" width="27" style="6" bestFit="1" customWidth="1"/>
    <col min="4" max="4" width="24.140625" style="8" bestFit="1" customWidth="1"/>
    <col min="5" max="5" width="15.140625" style="8" bestFit="1" customWidth="1"/>
    <col min="6" max="6" width="13" style="7" bestFit="1" customWidth="1"/>
    <col min="7" max="7" width="17.85546875" style="9" bestFit="1" customWidth="1"/>
    <col min="8" max="10" width="17.85546875" style="9" customWidth="1"/>
    <col min="11" max="13" width="11.28515625" style="7" bestFit="1" customWidth="1"/>
    <col min="14" max="16384" width="14" style="7"/>
  </cols>
  <sheetData>
    <row r="4" spans="2:13" x14ac:dyDescent="0.2">
      <c r="B4" s="10" t="s">
        <v>11</v>
      </c>
      <c r="C4" s="10" t="s">
        <v>13</v>
      </c>
      <c r="D4" s="10" t="s">
        <v>14</v>
      </c>
      <c r="E4" s="10" t="s">
        <v>12</v>
      </c>
      <c r="F4" s="10" t="s">
        <v>25</v>
      </c>
      <c r="G4" s="10" t="s">
        <v>18</v>
      </c>
      <c r="H4" s="10"/>
      <c r="I4" s="10"/>
      <c r="J4" s="10"/>
      <c r="K4" s="11" t="s">
        <v>0</v>
      </c>
      <c r="L4" s="11" t="s">
        <v>1</v>
      </c>
      <c r="M4" s="11" t="s">
        <v>2</v>
      </c>
    </row>
    <row r="5" spans="2:13" ht="26.25" x14ac:dyDescent="0.25">
      <c r="B5" s="12" t="s">
        <v>15</v>
      </c>
      <c r="C5" s="12" t="s">
        <v>16</v>
      </c>
      <c r="D5" s="13" t="s">
        <v>17</v>
      </c>
      <c r="E5" s="17">
        <v>0.33</v>
      </c>
      <c r="F5" s="17">
        <v>16.47</v>
      </c>
      <c r="G5" s="16" t="s">
        <v>8</v>
      </c>
      <c r="H5" s="18" t="s">
        <v>4</v>
      </c>
      <c r="I5" s="18" t="s">
        <v>3</v>
      </c>
      <c r="J5" s="18" t="s">
        <v>5</v>
      </c>
      <c r="K5" s="15">
        <f>ROWS($B$5:B5)</f>
        <v>1</v>
      </c>
      <c r="L5" s="15" t="str">
        <f>IF(ISNUMBER(SEARCH('CTN 154_2018'!$B$1,G5)),K5,"")</f>
        <v/>
      </c>
      <c r="M5" s="15">
        <f>IFERROR(SMALL($L$5:$L$8,K5),"")</f>
        <v>3</v>
      </c>
    </row>
    <row r="6" spans="2:13" ht="26.25" x14ac:dyDescent="0.25">
      <c r="B6" s="12" t="s">
        <v>19</v>
      </c>
      <c r="C6" s="12" t="s">
        <v>20</v>
      </c>
      <c r="D6" s="13" t="s">
        <v>17</v>
      </c>
      <c r="E6" s="17">
        <v>0.38</v>
      </c>
      <c r="F6" s="17">
        <v>37.909999999999997</v>
      </c>
      <c r="G6" s="5" t="s">
        <v>9</v>
      </c>
      <c r="H6" s="18" t="s">
        <v>4</v>
      </c>
      <c r="I6" s="18" t="s">
        <v>3</v>
      </c>
      <c r="J6" s="18" t="s">
        <v>5</v>
      </c>
      <c r="K6" s="15">
        <f>ROWS($B$5:B6)</f>
        <v>2</v>
      </c>
      <c r="L6" s="15" t="str">
        <f>IF(ISNUMBER(SEARCH('CTN 154_2018'!$B$1,G6)),K6,"")</f>
        <v/>
      </c>
      <c r="M6" s="15">
        <f t="shared" ref="M6:M8" si="0">IFERROR(SMALL($L$5:$L$8,K6),"")</f>
        <v>4</v>
      </c>
    </row>
    <row r="7" spans="2:13" ht="26.25" x14ac:dyDescent="0.25">
      <c r="B7" s="12" t="s">
        <v>21</v>
      </c>
      <c r="C7" s="12" t="s">
        <v>22</v>
      </c>
      <c r="D7" s="13" t="s">
        <v>17</v>
      </c>
      <c r="E7" s="17">
        <v>9.35</v>
      </c>
      <c r="F7" s="14">
        <v>56.1</v>
      </c>
      <c r="G7" s="4" t="s">
        <v>10</v>
      </c>
      <c r="H7" s="18" t="s">
        <v>4</v>
      </c>
      <c r="I7" s="18" t="s">
        <v>3</v>
      </c>
      <c r="J7" s="18" t="s">
        <v>5</v>
      </c>
      <c r="K7" s="15">
        <f>ROWS($B$5:B7)</f>
        <v>3</v>
      </c>
      <c r="L7" s="15">
        <f>IF(ISNUMBER(SEARCH('CTN 154_2018'!$B$1,G7)),K7,"")</f>
        <v>3</v>
      </c>
      <c r="M7" s="15" t="str">
        <f t="shared" si="0"/>
        <v/>
      </c>
    </row>
    <row r="8" spans="2:13" ht="26.25" x14ac:dyDescent="0.25">
      <c r="B8" s="12" t="s">
        <v>23</v>
      </c>
      <c r="C8" s="12" t="s">
        <v>24</v>
      </c>
      <c r="D8" s="13" t="s">
        <v>17</v>
      </c>
      <c r="E8" s="17">
        <v>8.58</v>
      </c>
      <c r="F8" s="14">
        <v>51.49</v>
      </c>
      <c r="G8" s="4" t="s">
        <v>10</v>
      </c>
      <c r="H8" s="18" t="s">
        <v>4</v>
      </c>
      <c r="I8" s="18" t="s">
        <v>3</v>
      </c>
      <c r="J8" s="18" t="s">
        <v>5</v>
      </c>
      <c r="K8" s="15">
        <f>ROWS($B$5:B8)</f>
        <v>4</v>
      </c>
      <c r="L8" s="15">
        <f>IF(ISNUMBER(SEARCH('CTN 154_2018'!$B$1,G8)),K8,"")</f>
        <v>4</v>
      </c>
      <c r="M8" s="15" t="str">
        <f t="shared" si="0"/>
        <v/>
      </c>
    </row>
  </sheetData>
  <autoFilter ref="B4:M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E12"/>
  <sheetViews>
    <sheetView workbookViewId="0">
      <selection activeCell="C1" sqref="C1"/>
    </sheetView>
  </sheetViews>
  <sheetFormatPr defaultRowHeight="15" x14ac:dyDescent="0.25"/>
  <cols>
    <col min="1" max="1" width="34.140625" bestFit="1" customWidth="1"/>
    <col min="2" max="2" width="36.140625" bestFit="1" customWidth="1"/>
    <col min="3" max="3" width="24.5703125" bestFit="1" customWidth="1"/>
    <col min="6" max="6" width="13" customWidth="1"/>
  </cols>
  <sheetData>
    <row r="1" spans="1:5" x14ac:dyDescent="0.25">
      <c r="A1" s="2" t="s">
        <v>8</v>
      </c>
      <c r="B1" s="2" t="s">
        <v>9</v>
      </c>
      <c r="C1" s="2" t="s">
        <v>10</v>
      </c>
      <c r="E1" s="1"/>
    </row>
    <row r="2" spans="1:5" x14ac:dyDescent="0.25">
      <c r="A2" t="s">
        <v>4</v>
      </c>
      <c r="B2" t="s">
        <v>4</v>
      </c>
      <c r="C2" t="s">
        <v>4</v>
      </c>
      <c r="E2" s="1"/>
    </row>
    <row r="3" spans="1:5" x14ac:dyDescent="0.25">
      <c r="A3" t="s">
        <v>3</v>
      </c>
      <c r="B3" t="s">
        <v>3</v>
      </c>
      <c r="C3" t="s">
        <v>3</v>
      </c>
    </row>
    <row r="4" spans="1:5" x14ac:dyDescent="0.25">
      <c r="A4" t="s">
        <v>5</v>
      </c>
      <c r="B4" t="s">
        <v>5</v>
      </c>
      <c r="C4" t="s">
        <v>5</v>
      </c>
    </row>
    <row r="12" spans="1:5" x14ac:dyDescent="0.25">
      <c r="C12" s="3"/>
    </row>
  </sheetData>
  <dataValidations disablePrompts="1" count="2">
    <dataValidation type="list" allowBlank="1" showInputMessage="1" showErrorMessage="1" sqref="F2">
      <formula1>exporters_list2</formula1>
    </dataValidation>
    <dataValidation type="list" allowBlank="1" showInputMessage="1" showErrorMessage="1" sqref="F1">
      <formula1>fruit_list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T a b l e 4 - 7 9 a e 0 a f a - b 0 7 1 - 4 b a 6 - 9 1 d c - a 0 1 f e 9 7 f a d 6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 T a b l e 4 < / E x c e l T a b l e N a m e > < G e m i n i T a b l e I d > T a b l e 4 - 7 9 a e 0 a f a - b 0 7 1 - 4 b a 6 - 9 1 d c - a 0 1 f e 9 7 f a d 6 1 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a b l e 4 - 7 9 a e 0 a f a - b 0 7 1 - 4 b a 6 - 9 1 d c - a 0 1 f e 9 7 f a d 6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 C o l u m n s \ M i n i s t r y < / K e y > < / D i a g r a m O b j e c t K e y > < D i a g r a m O b j e c t K e y > < K e y > C o l u m n s \ D e p a r t m e n t < / K e y > < / D i a g r a m O b j e c t K e y > < D i a g r a m O b j e c t K e y > < K e y > C o l u m n s \ S e c t i o n < / K e y > < / D i a g r a m O b j e c t K e y > < D i a g r a m O b j e c t K e y > < K e y > C o l u m n s \ M e t h o d   o f   P r o c u r e m e n t < / K e y > < / D i a g r a m O b j e c t K e y > < D i a g r a m O b j e c t K e y > < K e y > C o l u m n s \ C a t e g o r y   o f   P r o c u r e m e n t < / K e y > < / D i a g r a m O b j e c t K e y > < D i a g r a m O b j e c t K e y > < K e y > C o l u m n s \ D e s c r i p t i o n   o f   P r o c u r e m e n t < / K e y > < / D i a g r a m O b j e c t K e y > < D i a g r a m O b j e c t K e y > < K e y > C o l u m n s \ P r o j e c t   S t a r t   D a t e   M / D / Y < / K e y > < / D i a g r a m O b j e c t K e y > < D i a g r a m O b j e c t K e y > < K e y > C o l u m n s \ Q u a n t i t y < / K e y > < / D i a g r a m O b j e c t K e y > < D i a g r a m O b j e c t K e y > < K e y > C o l u m n s \ T o t a l   V a l u e   ( V I P ) < / K e y > < / D i a g r a m O b j e c t K e y > < D i a g r a m O b j e c t K e y > < K e y > C o l u m n s \ L o c a t i o n < / K e y > < / D i a g r a m O b j e c t K e y > < D i a g r a m O b j e c t K e y > < K e y > C o l u m n s \ C o m m e n t s 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 C o l u m n s \ M i n i s t r y 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 C o l u m n s \ D e p a r t m e n t 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 C o l u m n s \ M e t h o d   o f   P r o c u r e m e n t 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  o f   P r o c u r e m e n t 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 C o l u m n s \ D e s c r i p t i o n   o f   P r o c u r e m e n t 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 C o l u m n s \ P r o j e c t   S t a r t   D a t e   M / D / Y 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 V a l u e   ( V I P ) 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 C o l u m n s \ L o c a t i o n 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 T a g s \ T a b l e s \ & l t ; T a b l e s \ T a b l e 4 & g t ; < / K e y > < / D i a g r a m O b j e c t K e y > < D i a g r a m O b j e c t K e y > < K e y > T a b l e s \ T a b l e 4 < / K e y > < / D i a g r a m O b j e c t K e y > < D i a g r a m O b j e c t K e y > < K e y > T a b l e s \ T a b l e 4 \ C o l u m n s \ M i n i s t r y < / K e y > < / D i a g r a m O b j e c t K e y > < D i a g r a m O b j e c t K e y > < K e y > T a b l e s \ T a b l e 4 \ C o l u m n s \ D e p a r t m e n t < / K e y > < / D i a g r a m O b j e c t K e y > < D i a g r a m O b j e c t K e y > < K e y > T a b l e s \ T a b l e 4 \ C o l u m n s \ S e c t i o n < / K e y > < / D i a g r a m O b j e c t K e y > < D i a g r a m O b j e c t K e y > < K e y > T a b l e s \ T a b l e 4 \ C o l u m n s \ M e t h o d   o f   P r o c u r e m e n t < / K e y > < / D i a g r a m O b j e c t K e y > < D i a g r a m O b j e c t K e y > < K e y > T a b l e s \ T a b l e 4 \ C o l u m n s \ C a t e g o r y   o f   P r o c u r e m e n t < / K e y > < / D i a g r a m O b j e c t K e y > < D i a g r a m O b j e c t K e y > < K e y > T a b l e s \ T a b l e 4 \ C o l u m n s \ D e s c r i p t i o n   o f   P r o c u r e m e n t < / K e y > < / D i a g r a m O b j e c t K e y > < D i a g r a m O b j e c t K e y > < K e y > T a b l e s \ T a b l e 4 \ C o l u m n s \ P r o j e c t   S t a r t   D a t e   M / D / Y < / K e y > < / D i a g r a m O b j e c t K e y > < D i a g r a m O b j e c t K e y > < K e y > T a b l e s \ T a b l e 4 \ C o l u m n s \ Q u a n t i t y < / K e y > < / D i a g r a m O b j e c t K e y > < D i a g r a m O b j e c t K e y > < K e y > T a b l e s \ T a b l e 4 \ C o l u m n s \ T o t a l   V a l u e   ( V I P ) < / K e y > < / D i a g r a m O b j e c t K e y > < D i a g r a m O b j e c t K e y > < K e y > T a b l e s \ T a b l e 4 \ C o l u m n s \ L o c a t i o n < / K e y > < / D i a g r a m O b j e c t K e y > < D i a g r a m O b j e c t K e y > < K e y > T a b l e s \ T a b l e 4 \ C o l u m n s \ C o m m e n t s < / K e y > < / D i a g r a m O b j e c t K e y > < D i a g r a m O b j e c t K e y > < K e y > T a b l e s \ T a b l e 4 \ C o l u m n s \ C o l u m n 1 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 T a g s \ T a b l e s \ & l t ; T a b l e s \ T a b l e 4 & g t ; 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 T a b l e s \ T a b l e 4 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 T a b l e s \ T a b l e 4 \ C o l u m n s \ M i n i s t r y 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 T a b l e s \ T a b l e 4 \ C o l u m n s \ D e p a r t m e n t 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 T a b l e s \ T a b l e 4 \ C o l u m n s \ S e c t i o n 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 T a b l e s \ T a b l e 4 \ C o l u m n s \ M e t h o d 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 T a b l e s \ T a b l e 4 \ C o l u m n s \ C a t e g o r y 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 T a b l e s \ T a b l e 4 \ C o l u m n s \ D e s c r i p t i o n 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 T a b l e s \ T a b l e 4 \ C o l u m n s \ P r o j e c t   S t a r t   D a t e   M / D / Y 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 T a b l e s \ T a b l e 4 \ C o l u m n s \ T o t a l   V a l u e   ( V I P ) 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 T a b l e s \ T a b l e 4 \ C o l u m n s \ L o c a t i o n 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 T a b l e s \ T a b l e 4 \ C o l u m n s \ C o m m e n t s 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 T a b l e s \ T a b l e 4 \ C o l u m n s \ C o l u m n 1 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 2 0 1 8 - 0 9 - 0 4 T 1 6 : 3 3 : 4 5 . 8 8 5 7 8 2 9 + 1 2 : 0 0 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9 6 2 5 4 e 0 1 - c 4 0 6 - 4 0 b 7 - 8 7 e 3 - 0 f 8 9 0 2 e a c b f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 S h e e t 1 2 < / S l i c e r S h e e t N a m e > < S A H o s t H a s h > 1 1 2 1 2 3 2 6 3 7 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 T a b l e 4 - 7 9 a e 0 a f a - b 0 7 1 - 4 b a 6 - 9 1 d c - a 0 1 f e 9 7 f a d 6 1 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e 4 - 7 9 a e 0 a f a - b 0 7 1 - 4 b a 6 - 9 1 d c - a 0 1 f e 9 7 f a d 6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 M i n i s t r y < / s t r i n g > < / k e y > < v a l u e > < i n t > 8 7 < / i n t > < / v a l u e > < / i t e m > < i t e m > < k e y > < s t r i n g > D e p a r t m e n t < / s t r i n g > < / k e y > < v a l u e > < i n t > 1 1 1 < / i n t > < / v a l u e > < / i t e m > < i t e m > < k e y > < s t r i n g > S e c t i o n < / s t r i n g > < / k e y > < v a l u e > < i n t > 8 1 < / i n t > < / v a l u e > < / i t e m > < i t e m > < k e y > < s t r i n g > M e t h o d   o f   P r o c u r e m e n t < / s t r i n g > < / k e y > < v a l u e > < i n t > 1 8 5 < / i n t > < / v a l u e > < / i t e m > < i t e m > < k e y > < s t r i n g > C a t e g o r y   o f   P r o c u r e m e n t < / s t r i n g > < / k e y > < v a l u e > < i n t > 1 9 1 < / i n t > < / v a l u e > < / i t e m > < i t e m > < k e y > < s t r i n g > D e s c r i p t i o n   o f   P r o c u r e m e n t < / s t r i n g > < / k e y > < v a l u e > < i n t > 2 0 6 < / i n t > < / v a l u e > < / i t e m > < i t e m > < k e y > < s t r i n g > P r o j e c t   S t a r t   D a t e   M / D / Y < / s t r i n g > < / k e y > < v a l u e > < i n t > 1 8 7 < / i n t > < / v a l u e > < / i t e m > < i t e m > < k e y > < s t r i n g > Q u a n t i t y < / s t r i n g > < / k e y > < v a l u e > < i n t > 8 9 < / i n t > < / v a l u e > < / i t e m > < i t e m > < k e y > < s t r i n g > T o t a l   V a l u e   ( V I P ) < / s t r i n g > < / k e y > < v a l u e > < i n t > 1 3 8 < / i n t > < / v a l u e > < / i t e m > < i t e m > < k e y > < s t r i n g > L o c a t i o n < / s t r i n g > < / k e y > < v a l u e > < i n t > 8 7 < / i n t > < / v a l u e > < / i t e m > < i t e m > < k e y > < s t r i n g > C o m m e n t s < / s t r i n g > < / k e y > < v a l u e > < i n t > 1 0 3 < / i n t > < / v a l u e > < / i t e m > < i t e m > < k e y > < s t r i n g > C o l u m n 1 < / s t r i n g > < / k e y > < v a l u e > < i n t > 9 1 < / i n t > < / v a l u e > < / i t e m > < / C o l u m n W i d t h s > < C o l u m n D i s p l a y I n d e x > < i t e m > < k e y > < s t r i n g > M i n i s t r y < / s t r i n g > < / k e y > < v a l u e > < i n t > 0 < / i n t > < / v a l u e > < / i t e m > < i t e m > < k e y > < s t r i n g > D e p a r t m e n t < / s t r i n g > < / k e y > < v a l u e > < i n t > 1 < / i n t > < / v a l u e > < / i t e m > < i t e m > < k e y > < s t r i n g > S e c t i o n < / s t r i n g > < / k e y > < v a l u e > < i n t > 2 < / i n t > < / v a l u e > < / i t e m > < i t e m > < k e y > < s t r i n g > M e t h o d   o f   P r o c u r e m e n t < / s t r i n g > < / k e y > < v a l u e > < i n t > 3 < / i n t > < / v a l u e > < / i t e m > < i t e m > < k e y > < s t r i n g > C a t e g o r y   o f   P r o c u r e m e n t < / s t r i n g > < / k e y > < v a l u e > < i n t > 4 < / i n t > < / v a l u e > < / i t e m > < i t e m > < k e y > < s t r i n g > D e s c r i p t i o n   o f   P r o c u r e m e n t < / s t r i n g > < / k e y > < v a l u e > < i n t > 5 < / i n t > < / v a l u e > < / i t e m > < i t e m > < k e y > < s t r i n g > P r o j e c t   S t a r t   D a t e   M / D / Y < / s t r i n g > < / k e y > < v a l u e > < i n t > 6 < / i n t > < / v a l u e > < / i t e m > < i t e m > < k e y > < s t r i n g > Q u a n t i t y < / s t r i n g > < / k e y > < v a l u e > < i n t > 7 < / i n t > < / v a l u e > < / i t e m > < i t e m > < k e y > < s t r i n g > T o t a l   V a l u e   ( V I P ) < / s t r i n g > < / k e y > < v a l u e > < i n t > 8 < / i n t > < / v a l u e > < / i t e m > < i t e m > < k e y > < s t r i n g > L o c a t i o n < / s t r i n g > < / k e y > < v a l u e > < i n t > 9 < / i n t > < / v a l u e > < / i t e m > < i t e m > < k e y > < s t r i n g > C o m m e n t s < / s t r i n g > < / k e y > < v a l u e > < i n t > 1 0 < / i n t > < / v a l u e > < / i t e m > < i t e m > < k e y > < s t r i n g > C o l u m n 1 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1D14AB61-45EC-44B5-A968-CEE5FCAE1D1C}">
  <ds:schemaRefs/>
</ds:datastoreItem>
</file>

<file path=customXml/itemProps10.xml><?xml version="1.0" encoding="utf-8"?>
<ds:datastoreItem xmlns:ds="http://schemas.openxmlformats.org/officeDocument/2006/customXml" ds:itemID="{8847BAB5-0D5B-4091-858F-63D2A4EA2DE3}">
  <ds:schemaRefs/>
</ds:datastoreItem>
</file>

<file path=customXml/itemProps11.xml><?xml version="1.0" encoding="utf-8"?>
<ds:datastoreItem xmlns:ds="http://schemas.openxmlformats.org/officeDocument/2006/customXml" ds:itemID="{C588DDF3-A2E5-4A1C-B0EA-F9150C406C4A}">
  <ds:schemaRefs/>
</ds:datastoreItem>
</file>

<file path=customXml/itemProps12.xml><?xml version="1.0" encoding="utf-8"?>
<ds:datastoreItem xmlns:ds="http://schemas.openxmlformats.org/officeDocument/2006/customXml" ds:itemID="{3E141D7A-4B51-4056-B934-561E7023493F}">
  <ds:schemaRefs/>
</ds:datastoreItem>
</file>

<file path=customXml/itemProps13.xml><?xml version="1.0" encoding="utf-8"?>
<ds:datastoreItem xmlns:ds="http://schemas.openxmlformats.org/officeDocument/2006/customXml" ds:itemID="{31D1E3F9-5007-4BE7-B1AA-A02D47F2F65A}">
  <ds:schemaRefs/>
</ds:datastoreItem>
</file>

<file path=customXml/itemProps14.xml><?xml version="1.0" encoding="utf-8"?>
<ds:datastoreItem xmlns:ds="http://schemas.openxmlformats.org/officeDocument/2006/customXml" ds:itemID="{DA3943DE-63B6-4275-9F58-DBAE965B1809}">
  <ds:schemaRefs/>
</ds:datastoreItem>
</file>

<file path=customXml/itemProps15.xml><?xml version="1.0" encoding="utf-8"?>
<ds:datastoreItem xmlns:ds="http://schemas.openxmlformats.org/officeDocument/2006/customXml" ds:itemID="{DD1C5BC1-BF75-4720-8076-AB4EF267CDB9}">
  <ds:schemaRefs/>
</ds:datastoreItem>
</file>

<file path=customXml/itemProps16.xml><?xml version="1.0" encoding="utf-8"?>
<ds:datastoreItem xmlns:ds="http://schemas.openxmlformats.org/officeDocument/2006/customXml" ds:itemID="{E89297E3-6A57-4003-8C2F-18BDEDE00EBE}">
  <ds:schemaRefs/>
</ds:datastoreItem>
</file>

<file path=customXml/itemProps17.xml><?xml version="1.0" encoding="utf-8"?>
<ds:datastoreItem xmlns:ds="http://schemas.openxmlformats.org/officeDocument/2006/customXml" ds:itemID="{5B253B18-3154-4032-AFB4-857F963E8EAB}">
  <ds:schemaRefs/>
</ds:datastoreItem>
</file>

<file path=customXml/itemProps2.xml><?xml version="1.0" encoding="utf-8"?>
<ds:datastoreItem xmlns:ds="http://schemas.openxmlformats.org/officeDocument/2006/customXml" ds:itemID="{C9FEB84A-D4CE-42DF-A794-D10A877728AE}">
  <ds:schemaRefs/>
</ds:datastoreItem>
</file>

<file path=customXml/itemProps3.xml><?xml version="1.0" encoding="utf-8"?>
<ds:datastoreItem xmlns:ds="http://schemas.openxmlformats.org/officeDocument/2006/customXml" ds:itemID="{EEE653E1-7E4E-484C-8CC9-35CF46FB2ED5}">
  <ds:schemaRefs/>
</ds:datastoreItem>
</file>

<file path=customXml/itemProps4.xml><?xml version="1.0" encoding="utf-8"?>
<ds:datastoreItem xmlns:ds="http://schemas.openxmlformats.org/officeDocument/2006/customXml" ds:itemID="{776787C6-8B28-43BE-8BBE-8BC2F0E8E98B}">
  <ds:schemaRefs/>
</ds:datastoreItem>
</file>

<file path=customXml/itemProps5.xml><?xml version="1.0" encoding="utf-8"?>
<ds:datastoreItem xmlns:ds="http://schemas.openxmlformats.org/officeDocument/2006/customXml" ds:itemID="{150C52DF-7E00-48FD-90EA-DCA032095070}">
  <ds:schemaRefs/>
</ds:datastoreItem>
</file>

<file path=customXml/itemProps6.xml><?xml version="1.0" encoding="utf-8"?>
<ds:datastoreItem xmlns:ds="http://schemas.openxmlformats.org/officeDocument/2006/customXml" ds:itemID="{0F9FC9F9-4965-48E2-8C04-B1E4A6387A1F}">
  <ds:schemaRefs/>
</ds:datastoreItem>
</file>

<file path=customXml/itemProps7.xml><?xml version="1.0" encoding="utf-8"?>
<ds:datastoreItem xmlns:ds="http://schemas.openxmlformats.org/officeDocument/2006/customXml" ds:itemID="{FB3EAE03-E8E1-4680-9B07-2BE914A2C7D3}">
  <ds:schemaRefs/>
</ds:datastoreItem>
</file>

<file path=customXml/itemProps8.xml><?xml version="1.0" encoding="utf-8"?>
<ds:datastoreItem xmlns:ds="http://schemas.openxmlformats.org/officeDocument/2006/customXml" ds:itemID="{2EF8E3F1-070F-46DF-8391-47AA573BE08F}">
  <ds:schemaRefs/>
</ds:datastoreItem>
</file>

<file path=customXml/itemProps9.xml><?xml version="1.0" encoding="utf-8"?>
<ds:datastoreItem xmlns:ds="http://schemas.openxmlformats.org/officeDocument/2006/customXml" ds:itemID="{BCC803EE-57A4-4C04-99EE-8524D1FACF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CTN 154_2018</vt:lpstr>
      <vt:lpstr>Engine</vt:lpstr>
      <vt:lpstr>Source table</vt:lpstr>
      <vt:lpstr>'CTN 154_2018'!fruit</vt:lpstr>
      <vt:lpstr>'CTN 154_2018'!fruit_list</vt:lpstr>
      <vt:lpstr>fruit_list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Ashwin Singh</cp:lastModifiedBy>
  <dcterms:created xsi:type="dcterms:W3CDTF">2014-09-19T14:46:26Z</dcterms:created>
  <dcterms:modified xsi:type="dcterms:W3CDTF">2018-10-30T23:22:42Z</dcterms:modified>
</cp:coreProperties>
</file>