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hwin.singh\Desktop\"/>
    </mc:Choice>
  </mc:AlternateContent>
  <workbookProtection lockStructure="1"/>
  <bookViews>
    <workbookView xWindow="0" yWindow="0" windowWidth="21600" windowHeight="9735"/>
  </bookViews>
  <sheets>
    <sheet name="CTN 155_2018" sheetId="5" r:id="rId1"/>
    <sheet name="Engine" sheetId="22" state="hidden" r:id="rId2"/>
    <sheet name="Source table" sheetId="1" state="hidden" r:id="rId3"/>
  </sheets>
  <externalReferences>
    <externalReference r:id="rId4"/>
    <externalReference r:id="rId5"/>
  </externalReferences>
  <definedNames>
    <definedName name="_xlnm._FilterDatabase" localSheetId="0" hidden="1">'CTN 155_2018'!$A$6:$C$7</definedName>
    <definedName name="_xlnm._FilterDatabase" localSheetId="1" hidden="1">Engine!$B$4:$J$10</definedName>
    <definedName name="_xlcn.LinkedTable_Table4" hidden="1">Table4</definedName>
    <definedName name="categorylist">[1]Sheet5!$B$3:$B$11</definedName>
    <definedName name="CIQWBGuid" hidden="1">"26ff19c1-a0e5-4351-aaea-f23fd9542c4d"</definedName>
    <definedName name="col_num" localSheetId="0">MATCH('CTN 155_2018'!fruit,'CTN 155_2018'!fruit_list,0)</definedName>
    <definedName name="col_num">MATCH(fruit,fruit_list,0)</definedName>
    <definedName name="CountryList">[2]UniqueList!$A$2:$A$9</definedName>
    <definedName name="entire_col" localSheetId="0">INDEX(exporters_tbl[],,'CTN 155_2018'!col_num)</definedName>
    <definedName name="entire_col">INDEX(exporters_tbl[],,col_num)</definedName>
    <definedName name="exporters_list" localSheetId="0">INDEX(exporters_tbl[],,MATCH('CTN 155_2018'!fruit,'CTN 155_2018'!fruit_list,0))</definedName>
    <definedName name="exporters_list">INDEX(exporters_tbl[],,MATCH(fruit,fruit_list,0))</definedName>
    <definedName name="exporters_list2" localSheetId="0">INDEX(exporters_tbl[],1,'CTN 155_2018'!col_num) : INDEX(exporters_tbl[],COUNTA('CTN 155_2018'!entire_col),'CTN 155_2018'!col_num)</definedName>
    <definedName name="exporters_list2">INDEX(exporters_tbl[],1,col_num) : INDEX(exporters_tbl[],COUNTA(entire_col),col_num)</definedName>
    <definedName name="fruit" localSheetId="0">'CTN 155_2018'!$B$1</definedName>
    <definedName name="fruit">#REF!</definedName>
    <definedName name="fruit_list" localSheetId="0">exporters_tbl[#Headers]</definedName>
    <definedName name="fruit_list">exporters_tbl[#Headers]</definedName>
    <definedName name="unique_list" localSheetId="0">#REF!</definedName>
    <definedName name="unique_lis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4-79ae0afa-b071-4ba6-91dc-a01fe97fad61" name="Table4" connection="LinkedTable_Table4"/>
        </x15:modelTables>
      </x15:dataModel>
    </ext>
  </extLst>
</workbook>
</file>

<file path=xl/calcChain.xml><?xml version="1.0" encoding="utf-8"?>
<calcChain xmlns="http://schemas.openxmlformats.org/spreadsheetml/2006/main">
  <c r="H31" i="22" l="1"/>
  <c r="I31" i="22" s="1"/>
  <c r="H32" i="22"/>
  <c r="I32" i="22" s="1"/>
  <c r="H33" i="22"/>
  <c r="I33" i="22" s="1"/>
  <c r="H34" i="22"/>
  <c r="I34" i="22" s="1"/>
  <c r="H35" i="22"/>
  <c r="I35" i="22" s="1"/>
  <c r="H36" i="22"/>
  <c r="I36" i="22" s="1"/>
  <c r="H37" i="22"/>
  <c r="I37" i="22" s="1"/>
  <c r="G32" i="22"/>
  <c r="G33" i="22"/>
  <c r="G34" i="22"/>
  <c r="G35" i="22"/>
  <c r="G36" i="22"/>
  <c r="G37" i="22"/>
  <c r="G38" i="22"/>
  <c r="H38" i="22" s="1"/>
  <c r="I38" i="22" s="1"/>
  <c r="G39" i="22"/>
  <c r="H39" i="22" s="1"/>
  <c r="I39" i="22" s="1"/>
  <c r="G40" i="22"/>
  <c r="H40" i="22" s="1"/>
  <c r="I40" i="22" s="1"/>
  <c r="G41" i="22"/>
  <c r="H41" i="22" s="1"/>
  <c r="I41" i="22" s="1"/>
  <c r="G42" i="22"/>
  <c r="H42" i="22" s="1"/>
  <c r="I42" i="22" s="1"/>
  <c r="G43" i="22"/>
  <c r="H43" i="22" s="1"/>
  <c r="I43" i="22" s="1"/>
  <c r="H6" i="22"/>
  <c r="I6" i="22" s="1"/>
  <c r="H7" i="22"/>
  <c r="I7" i="22" s="1"/>
  <c r="H8" i="22"/>
  <c r="I8" i="22" s="1"/>
  <c r="H9" i="22"/>
  <c r="I9" i="22" s="1"/>
  <c r="H10" i="22"/>
  <c r="I10" i="22" s="1"/>
  <c r="H11" i="22"/>
  <c r="I11" i="22" s="1"/>
  <c r="H12" i="22"/>
  <c r="I12" i="22" s="1"/>
  <c r="H13" i="22"/>
  <c r="I13" i="22" s="1"/>
  <c r="H14" i="22"/>
  <c r="I14" i="22" s="1"/>
  <c r="H15" i="22"/>
  <c r="I15" i="22" s="1"/>
  <c r="H16" i="22"/>
  <c r="I16" i="22" s="1"/>
  <c r="H17" i="22"/>
  <c r="I17" i="22" s="1"/>
  <c r="H19" i="22"/>
  <c r="I19" i="22" s="1"/>
  <c r="H21" i="22"/>
  <c r="I21" i="22" s="1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H18" i="22" s="1"/>
  <c r="I18" i="22" s="1"/>
  <c r="G19" i="22"/>
  <c r="G20" i="22"/>
  <c r="H20" i="22" s="1"/>
  <c r="I20" i="22" s="1"/>
  <c r="G21" i="22"/>
  <c r="G22" i="22"/>
  <c r="H22" i="22" s="1"/>
  <c r="I22" i="22" s="1"/>
  <c r="G23" i="22"/>
  <c r="H23" i="22" s="1"/>
  <c r="I23" i="22" s="1"/>
  <c r="G24" i="22"/>
  <c r="H24" i="22" s="1"/>
  <c r="I24" i="22" s="1"/>
  <c r="G25" i="22"/>
  <c r="H25" i="22" s="1"/>
  <c r="I25" i="22" s="1"/>
  <c r="G26" i="22"/>
  <c r="H26" i="22" s="1"/>
  <c r="I26" i="22" s="1"/>
  <c r="G27" i="22"/>
  <c r="H27" i="22" s="1"/>
  <c r="I27" i="22" s="1"/>
  <c r="G28" i="22"/>
  <c r="H28" i="22" s="1"/>
  <c r="I28" i="22" s="1"/>
  <c r="G29" i="22"/>
  <c r="H29" i="22" s="1"/>
  <c r="I29" i="22" s="1"/>
  <c r="G30" i="22"/>
  <c r="H30" i="22" s="1"/>
  <c r="I30" i="22" s="1"/>
  <c r="G31" i="22"/>
  <c r="G5" i="22" l="1"/>
  <c r="H5" i="22" l="1"/>
  <c r="I5" i="22" s="1"/>
  <c r="J31" i="22" l="1"/>
  <c r="J26" i="22"/>
  <c r="J37" i="22"/>
  <c r="J36" i="22"/>
  <c r="J20" i="22"/>
  <c r="J22" i="22"/>
  <c r="J43" i="22"/>
  <c r="J27" i="22"/>
  <c r="J11" i="22"/>
  <c r="J41" i="22"/>
  <c r="J38" i="22"/>
  <c r="J30" i="22"/>
  <c r="J25" i="22"/>
  <c r="J32" i="22"/>
  <c r="J16" i="22"/>
  <c r="J10" i="22"/>
  <c r="J39" i="22"/>
  <c r="J23" i="22"/>
  <c r="J18" i="22"/>
  <c r="J29" i="22"/>
  <c r="J42" i="22"/>
  <c r="J9" i="22"/>
  <c r="J5" i="22"/>
  <c r="A7" i="5" s="1"/>
  <c r="J28" i="22"/>
  <c r="J12" i="22"/>
  <c r="J33" i="22"/>
  <c r="J35" i="22"/>
  <c r="J19" i="22"/>
  <c r="J14" i="22"/>
  <c r="J17" i="22"/>
  <c r="J34" i="22"/>
  <c r="J7" i="22"/>
  <c r="J40" i="22"/>
  <c r="J24" i="22"/>
  <c r="J8" i="22"/>
  <c r="J21" i="22"/>
  <c r="J15" i="22"/>
  <c r="J6" i="22"/>
  <c r="J13" i="22"/>
  <c r="D17" i="5" l="1"/>
  <c r="C17" i="5"/>
  <c r="B17" i="5"/>
  <c r="A17" i="5"/>
  <c r="D11" i="5"/>
  <c r="C11" i="5"/>
  <c r="B11" i="5"/>
  <c r="A11" i="5"/>
  <c r="D9" i="5"/>
  <c r="C9" i="5"/>
  <c r="B9" i="5"/>
  <c r="A9" i="5"/>
  <c r="B18" i="5"/>
  <c r="D18" i="5"/>
  <c r="A18" i="5"/>
  <c r="C18" i="5"/>
  <c r="D8" i="5"/>
  <c r="B8" i="5"/>
  <c r="A8" i="5"/>
  <c r="C8" i="5"/>
  <c r="D16" i="5"/>
  <c r="C16" i="5"/>
  <c r="B16" i="5"/>
  <c r="A16" i="5"/>
  <c r="D10" i="5"/>
  <c r="B10" i="5"/>
  <c r="A10" i="5"/>
  <c r="C10" i="5"/>
  <c r="C12" i="5"/>
  <c r="D12" i="5"/>
  <c r="B12" i="5"/>
  <c r="A12" i="5"/>
  <c r="D15" i="5"/>
  <c r="C15" i="5"/>
  <c r="B15" i="5"/>
  <c r="A15" i="5"/>
  <c r="D19" i="5"/>
  <c r="C19" i="5"/>
  <c r="B19" i="5"/>
  <c r="A19" i="5"/>
  <c r="D13" i="5"/>
  <c r="C13" i="5"/>
  <c r="B13" i="5"/>
  <c r="A13" i="5"/>
  <c r="C14" i="5"/>
  <c r="D14" i="5"/>
  <c r="B14" i="5"/>
  <c r="A14" i="5"/>
  <c r="B7" i="5"/>
  <c r="C7" i="5"/>
  <c r="D7" i="5"/>
</calcChain>
</file>

<file path=xl/connections.xml><?xml version="1.0" encoding="utf-8"?>
<connections xmlns="http://schemas.openxmlformats.org/spreadsheetml/2006/main">
  <connection id="1" name="LinkedTable_Table4" type="102" refreshedVersion="5" minRefreshableVersion="5">
    <extLst>
      <ext xmlns:x15="http://schemas.microsoft.com/office/spreadsheetml/2010/11/main" uri="{DE250136-89BD-433C-8126-D09CA5730AF9}">
        <x15:connection id="Table4-79ae0afa-b071-4ba6-91dc-a01fe97fad61">
          <x15:rangePr sourceName="_xlcn.LinkedTable_Table4"/>
        </x15:connection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<sst xmlns="http://schemas.openxmlformats.org/spreadsheetml/2006/main" count="192" uniqueCount="27">
  <si>
    <t>Helper 1</t>
  </si>
  <si>
    <t>Helper 2</t>
  </si>
  <si>
    <t>Helper 4</t>
  </si>
  <si>
    <t>Western</t>
  </si>
  <si>
    <t>Central</t>
  </si>
  <si>
    <t>Northern</t>
  </si>
  <si>
    <t>1 .Please choose description</t>
  </si>
  <si>
    <t>2. Pick Region</t>
  </si>
  <si>
    <t>Company Name</t>
  </si>
  <si>
    <t>Rate Type</t>
  </si>
  <si>
    <t>Product Type</t>
  </si>
  <si>
    <t>A4 Paper</t>
  </si>
  <si>
    <t>A3 Paper</t>
  </si>
  <si>
    <t>SRA 1</t>
  </si>
  <si>
    <t>RB 1</t>
  </si>
  <si>
    <t>Ashabhai &amp; Co Ltd</t>
  </si>
  <si>
    <t>Delivered Rate</t>
  </si>
  <si>
    <t>Collect Rate</t>
  </si>
  <si>
    <t>Rate VIP</t>
  </si>
  <si>
    <t>Region</t>
  </si>
  <si>
    <t xml:space="preserve">Northern </t>
  </si>
  <si>
    <t>Janty Kanvan</t>
  </si>
  <si>
    <t xml:space="preserve">Western </t>
  </si>
  <si>
    <t>$8.10 - Labasa/Savusavu</t>
  </si>
  <si>
    <t>$8.80 - Taveuni</t>
  </si>
  <si>
    <t>$18.15 - Labasa/Savusavu</t>
  </si>
  <si>
    <t>$19.55 - Taveuni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</si>
</sst>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onstantia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theme="1"/>
      <name val="Palatino Linotype"/>
      <family val="1"/>
    </font>
    <font>
      <b/>
      <sz val="11"/>
      <color indexed="8"/>
      <name val="Palatino Linotype"/>
      <family val="1"/>
    </font>
    <font>
      <b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9"/>
      </top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5" fillId="0" borderId="0"/>
    <xf numFmtId="44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3" xfId="0" applyFont="1" applyBorder="1"/>
    <xf numFmtId="0" fontId="8" fillId="0" borderId="0" xfId="0" applyFont="1"/>
    <xf numFmtId="0" fontId="9" fillId="3" borderId="1" xfId="3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/>
    <xf numFmtId="0" fontId="2" fillId="0" borderId="1" xfId="3" applyNumberFormat="1" applyFont="1" applyBorder="1" applyAlignment="1">
      <alignment horizontal="left" wrapText="1"/>
    </xf>
    <xf numFmtId="0" fontId="2" fillId="0" borderId="1" xfId="3" applyNumberFormat="1" applyFont="1" applyBorder="1" applyAlignment="1">
      <alignment horizontal="left"/>
    </xf>
    <xf numFmtId="44" fontId="2" fillId="0" borderId="1" xfId="10" applyFont="1" applyBorder="1" applyAlignment="1">
      <alignment horizontal="center" wrapText="1"/>
    </xf>
    <xf numFmtId="0" fontId="8" fillId="0" borderId="1" xfId="0" applyFont="1" applyBorder="1"/>
    <xf numFmtId="0" fontId="8" fillId="0" borderId="0" xfId="0" applyFont="1" applyAlignment="1">
      <alignment horizontal="left" wrapText="1"/>
    </xf>
    <xf numFmtId="44" fontId="8" fillId="0" borderId="0" xfId="1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44" fontId="9" fillId="3" borderId="1" xfId="10" applyFont="1" applyFill="1" applyBorder="1" applyAlignment="1">
      <alignment horizontal="center" vertical="top" wrapText="1"/>
    </xf>
    <xf numFmtId="44" fontId="9" fillId="3" borderId="1" xfId="10" applyNumberFormat="1" applyFont="1" applyFill="1" applyBorder="1" applyAlignment="1">
      <alignment horizontal="center" vertical="top" wrapText="1"/>
    </xf>
    <xf numFmtId="44" fontId="11" fillId="4" borderId="0" xfId="10" applyFont="1" applyFill="1" applyAlignment="1">
      <alignment horizontal="center"/>
    </xf>
    <xf numFmtId="44" fontId="11" fillId="4" borderId="0" xfId="10" applyFont="1" applyFill="1" applyAlignment="1">
      <alignment wrapText="1"/>
    </xf>
    <xf numFmtId="0" fontId="11" fillId="4" borderId="0" xfId="0" applyFont="1" applyFill="1"/>
    <xf numFmtId="0" fontId="12" fillId="3" borderId="1" xfId="3" applyNumberFormat="1" applyFont="1" applyFill="1" applyBorder="1" applyAlignment="1">
      <alignment horizontal="center" vertical="top" wrapText="1"/>
    </xf>
    <xf numFmtId="44" fontId="12" fillId="3" borderId="1" xfId="10" applyFont="1" applyFill="1" applyBorder="1" applyAlignment="1">
      <alignment horizontal="center" vertical="top" wrapText="1"/>
    </xf>
    <xf numFmtId="0" fontId="11" fillId="4" borderId="2" xfId="0" applyFont="1" applyFill="1" applyBorder="1"/>
    <xf numFmtId="44" fontId="11" fillId="4" borderId="2" xfId="10" applyFont="1" applyFill="1" applyBorder="1" applyAlignment="1">
      <alignment horizontal="center"/>
    </xf>
    <xf numFmtId="44" fontId="11" fillId="4" borderId="2" xfId="1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3" fillId="4" borderId="0" xfId="0" applyFont="1" applyFill="1" applyAlignment="1">
      <alignment wrapText="1"/>
    </xf>
    <xf numFmtId="0" fontId="11" fillId="4" borderId="0" xfId="0" applyFont="1" applyFill="1" applyProtection="1">
      <protection locked="0"/>
    </xf>
    <xf numFmtId="0" fontId="13" fillId="4" borderId="0" xfId="0" applyFont="1" applyFill="1"/>
    <xf numFmtId="8" fontId="2" fillId="0" borderId="1" xfId="1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4" fontId="8" fillId="0" borderId="1" xfId="1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</cellXfs>
  <cellStyles count="13">
    <cellStyle name="Currency" xfId="10" builtinId="4"/>
    <cellStyle name="Currency 2" xfId="4"/>
    <cellStyle name="Currency 2 2" xfId="6"/>
    <cellStyle name="Currency 3" xfId="7"/>
    <cellStyle name="Currency 4" xfId="9"/>
    <cellStyle name="Currency 5" xfId="11"/>
    <cellStyle name="Currency 6" xfId="12"/>
    <cellStyle name="Normal" xfId="0" builtinId="0"/>
    <cellStyle name="Normal 2" xfId="1"/>
    <cellStyle name="Normal 2 2" xfId="5"/>
    <cellStyle name="Normal 3" xfId="2"/>
    <cellStyle name="Normal 4" xfId="3"/>
    <cellStyle name="Normal 5" xfId="8"/>
  </cellStyles>
  <dxfs count="9">
    <dxf>
      <font>
        <strike val="0"/>
        <outline val="0"/>
        <shadow val="0"/>
        <u val="none"/>
        <vertAlign val="baseline"/>
        <sz val="11"/>
        <name val="Palatino Linotype"/>
        <scheme val="none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Palatino Linotype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Palatino Linotyp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Palatino Linotype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theme="0" tint="-0.34998626667073579"/>
        </top>
      </border>
    </dxf>
    <dxf>
      <border outline="0">
        <top style="thin">
          <color indexed="64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Palatino Linotype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Palatino Linotype"/>
        <scheme val="none"/>
      </font>
      <numFmt numFmtId="0" formatCode="General"/>
      <fill>
        <patternFill patternType="solid">
          <fgColor theme="9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4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%20for%20search%20eng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arch%20engine%20templa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data "/>
      <sheetName val="Sheet5"/>
      <sheetName val="Sheet2"/>
    </sheetNames>
    <sheetDataSet>
      <sheetData sheetId="0"/>
      <sheetData sheetId="1">
        <row r="3">
          <cell r="B3" t="str">
            <v>construction</v>
          </cell>
        </row>
        <row r="4">
          <cell r="B4" t="str">
            <v>education</v>
          </cell>
        </row>
        <row r="5">
          <cell r="B5" t="str">
            <v>equipment</v>
          </cell>
        </row>
        <row r="6">
          <cell r="B6" t="str">
            <v xml:space="preserve">facilities </v>
          </cell>
        </row>
        <row r="7">
          <cell r="B7" t="str">
            <v>medical</v>
          </cell>
        </row>
        <row r="8">
          <cell r="B8" t="str">
            <v>professional services</v>
          </cell>
        </row>
        <row r="9">
          <cell r="B9" t="str">
            <v>social services</v>
          </cell>
        </row>
        <row r="10">
          <cell r="B10" t="str">
            <v>transportation</v>
          </cell>
        </row>
        <row r="11">
          <cell r="B11" t="str">
            <v>workforce goods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table"/>
      <sheetName val="Dynamic Filter Demo (2)"/>
      <sheetName val="Sheet2"/>
      <sheetName val="Combined data "/>
      <sheetName val="Dynamic Filter Demo"/>
      <sheetName val="UniqueLis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construction</v>
          </cell>
        </row>
        <row r="3">
          <cell r="A3" t="str">
            <v>education</v>
          </cell>
        </row>
        <row r="4">
          <cell r="A4" t="str">
            <v>equipment</v>
          </cell>
        </row>
        <row r="5">
          <cell r="A5" t="str">
            <v xml:space="preserve">facilities </v>
          </cell>
        </row>
        <row r="6">
          <cell r="A6" t="str">
            <v>medical</v>
          </cell>
        </row>
        <row r="7">
          <cell r="A7" t="str">
            <v>professional services</v>
          </cell>
        </row>
        <row r="8">
          <cell r="A8" t="str">
            <v>social services</v>
          </cell>
        </row>
        <row r="9">
          <cell r="A9" t="str">
            <v>transportation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6:D19" totalsRowShown="0" headerRowDxfId="8" dataDxfId="6" headerRowBorderDxfId="7" tableBorderDxfId="5" totalsRowBorderDxfId="4" headerRowCellStyle="Normal 4">
  <autoFilter ref="A6:D19"/>
  <tableColumns count="4">
    <tableColumn id="1" name="Company Name" dataDxfId="3">
      <calculatedColumnFormula>IFERROR(INDEX(Engine!$B$5:$F$100,Engine!$J5,COLUMNS($A$6:A6)),"")</calculatedColumnFormula>
    </tableColumn>
    <tableColumn id="2" name="Rate Type" dataDxfId="2">
      <calculatedColumnFormula>IFERROR(INDEX(Engine!$B$5:$F$100,Engine!$J5,COLUMNS($A$6:B6)),"")</calculatedColumnFormula>
    </tableColumn>
    <tableColumn id="3" name="Rate VIP" dataDxfId="1" dataCellStyle="Currency">
      <calculatedColumnFormula>IFERROR(INDEX(Engine!$B$5:$F$100,Engine!$J5,COLUMNS($A$6:C6)),"")</calculatedColumnFormula>
    </tableColumn>
    <tableColumn id="4" name="Region" dataDxfId="0" dataCellStyle="Currency">
      <calculatedColumnFormula>IFERROR(INDEX(Engine!$B$5:$F$100,Engine!$J5,COLUMNS($A$6:D6)),"")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exporters_tbl" displayName="exporters_tbl" ref="A1:D37" totalsRowShown="0">
  <autoFilter ref="A1:D37">
    <filterColumn colId="0" hiddenButton="1"/>
  </autoFilter>
  <tableColumns count="4">
    <tableColumn id="1" name="A4 Paper"/>
    <tableColumn id="7" name="A3 Paper"/>
    <tableColumn id="8" name="SRA 1"/>
    <tableColumn id="2" name="RB 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D19"/>
  <sheetViews>
    <sheetView tabSelected="1" workbookViewId="0">
      <pane ySplit="6" topLeftCell="A7" activePane="bottomLeft" state="frozen"/>
      <selection pane="bottomLeft" activeCell="B1" sqref="B1"/>
    </sheetView>
  </sheetViews>
  <sheetFormatPr defaultRowHeight="16.5" x14ac:dyDescent="0.3"/>
  <cols>
    <col min="1" max="1" width="33.28515625" style="19" bestFit="1" customWidth="1"/>
    <col min="2" max="2" width="20.42578125" style="19" customWidth="1"/>
    <col min="3" max="3" width="27.28515625" style="17" bestFit="1" customWidth="1"/>
    <col min="4" max="4" width="13.42578125" style="18" bestFit="1" customWidth="1"/>
    <col min="5" max="5" width="12.85546875" style="19" customWidth="1"/>
    <col min="6" max="16384" width="9.140625" style="19"/>
  </cols>
  <sheetData>
    <row r="1" spans="1:4" ht="17.25" x14ac:dyDescent="0.35">
      <c r="A1" s="26" t="s">
        <v>6</v>
      </c>
      <c r="B1" s="27" t="s">
        <v>11</v>
      </c>
    </row>
    <row r="2" spans="1:4" ht="17.25" x14ac:dyDescent="0.35">
      <c r="A2" s="28" t="s">
        <v>7</v>
      </c>
      <c r="B2" s="27" t="s">
        <v>3</v>
      </c>
    </row>
    <row r="6" spans="1:4" ht="17.25" x14ac:dyDescent="0.3">
      <c r="A6" s="20" t="s">
        <v>8</v>
      </c>
      <c r="B6" s="20" t="s">
        <v>9</v>
      </c>
      <c r="C6" s="21" t="s">
        <v>18</v>
      </c>
      <c r="D6" s="21" t="s">
        <v>19</v>
      </c>
    </row>
    <row r="7" spans="1:4" x14ac:dyDescent="0.3">
      <c r="A7" s="22" t="str">
        <f>IFERROR(INDEX(Engine!$B$5:$F$100,Engine!$J5,COLUMNS($A$6:A6)),"")</f>
        <v>Ashabhai &amp; Co Ltd</v>
      </c>
      <c r="B7" s="22" t="str">
        <f>IFERROR(INDEX(Engine!$B$5:$F$100,Engine!$J5,COLUMNS($A$6:B6)),"")</f>
        <v>Delivered Rate</v>
      </c>
      <c r="C7" s="23">
        <f>IFERROR(INDEX(Engine!$B$5:$F$100,Engine!$J5,COLUMNS($A$6:C6)),"")</f>
        <v>6.75</v>
      </c>
      <c r="D7" s="24" t="str">
        <f>IFERROR(INDEX(Engine!$B$5:$F$100,Engine!$J5,COLUMNS($A$6:D6)),"")</f>
        <v xml:space="preserve">Western </v>
      </c>
    </row>
    <row r="8" spans="1:4" x14ac:dyDescent="0.3">
      <c r="A8" s="22" t="str">
        <f>IFERROR(INDEX(Engine!$B$5:$F$100,Engine!$J6,COLUMNS($A$6:A7)),"")</f>
        <v>Ashabhai &amp; Co Ltd</v>
      </c>
      <c r="B8" s="22" t="str">
        <f>IFERROR(INDEX(Engine!$B$5:$F$100,Engine!$J6,COLUMNS($A$6:B7)),"")</f>
        <v>Collect Rate</v>
      </c>
      <c r="C8" s="23">
        <f>IFERROR(INDEX(Engine!$B$5:$F$100,Engine!$J6,COLUMNS($A$6:C7)),"")</f>
        <v>6.75</v>
      </c>
      <c r="D8" s="24" t="str">
        <f>IFERROR(INDEX(Engine!$B$5:$F$100,Engine!$J6,COLUMNS($A$6:D7)),"")</f>
        <v xml:space="preserve">Western </v>
      </c>
    </row>
    <row r="9" spans="1:4" x14ac:dyDescent="0.3">
      <c r="A9" s="22" t="str">
        <f>IFERROR(INDEX(Engine!$B$5:$F$100,Engine!$J7,COLUMNS($A$6:A8)),"")</f>
        <v>Janty Kanvan</v>
      </c>
      <c r="B9" s="22" t="str">
        <f>IFERROR(INDEX(Engine!$B$5:$F$100,Engine!$J7,COLUMNS($A$6:B8)),"")</f>
        <v>Delivered Rate</v>
      </c>
      <c r="C9" s="23">
        <f>IFERROR(INDEX(Engine!$B$5:$F$100,Engine!$J7,COLUMNS($A$6:C8)),"")</f>
        <v>7.1</v>
      </c>
      <c r="D9" s="24" t="str">
        <f>IFERROR(INDEX(Engine!$B$5:$F$100,Engine!$J7,COLUMNS($A$6:D8)),"")</f>
        <v>Western</v>
      </c>
    </row>
    <row r="10" spans="1:4" x14ac:dyDescent="0.3">
      <c r="A10" s="22" t="str">
        <f>IFERROR(INDEX(Engine!$B$5:$F$100,Engine!$J8,COLUMNS($A$6:A9)),"")</f>
        <v>Janty Kanvan</v>
      </c>
      <c r="B10" s="22" t="str">
        <f>IFERROR(INDEX(Engine!$B$5:$F$100,Engine!$J8,COLUMNS($A$6:B9)),"")</f>
        <v>Collect Rate</v>
      </c>
      <c r="C10" s="23">
        <f>IFERROR(INDEX(Engine!$B$5:$F$100,Engine!$J8,COLUMNS($A$6:C9)),"")</f>
        <v>7.1</v>
      </c>
      <c r="D10" s="24" t="str">
        <f>IFERROR(INDEX(Engine!$B$5:$F$100,Engine!$J8,COLUMNS($A$6:D9)),"")</f>
        <v>Western</v>
      </c>
    </row>
    <row r="11" spans="1:4" x14ac:dyDescent="0.3">
      <c r="A11" s="22" t="str">
        <f>IFERROR(INDEX(Engine!$B$5:$F$100,Engine!$J9,COLUMNS($A$6:A10)),"")</f>
        <v/>
      </c>
      <c r="B11" s="22" t="str">
        <f>IFERROR(INDEX(Engine!$B$5:$F$100,Engine!$J9,COLUMNS($A$6:B10)),"")</f>
        <v/>
      </c>
      <c r="C11" s="23" t="str">
        <f>IFERROR(INDEX(Engine!$B$5:$F$100,Engine!$J9,COLUMNS($A$6:C10)),"")</f>
        <v/>
      </c>
      <c r="D11" s="24" t="str">
        <f>IFERROR(INDEX(Engine!$B$5:$F$100,Engine!$J9,COLUMNS($A$6:D10)),"")</f>
        <v/>
      </c>
    </row>
    <row r="12" spans="1:4" x14ac:dyDescent="0.3">
      <c r="A12" s="22" t="str">
        <f>IFERROR(INDEX(Engine!$B$5:$F$100,Engine!$J10,COLUMNS($A$6:A11)),"")</f>
        <v/>
      </c>
      <c r="B12" s="22" t="str">
        <f>IFERROR(INDEX(Engine!$B$5:$F$100,Engine!$J10,COLUMNS($A$6:B11)),"")</f>
        <v/>
      </c>
      <c r="C12" s="23" t="str">
        <f>IFERROR(INDEX(Engine!$B$5:$F$100,Engine!$J10,COLUMNS($A$6:C11)),"")</f>
        <v/>
      </c>
      <c r="D12" s="24" t="str">
        <f>IFERROR(INDEX(Engine!$B$5:$F$100,Engine!$J10,COLUMNS($A$6:D11)),"")</f>
        <v/>
      </c>
    </row>
    <row r="13" spans="1:4" x14ac:dyDescent="0.3">
      <c r="A13" s="22" t="str">
        <f>IFERROR(INDEX(Engine!$B$5:$F$100,Engine!$J11,COLUMNS($A$6:A12)),"")</f>
        <v/>
      </c>
      <c r="B13" s="22" t="str">
        <f>IFERROR(INDEX(Engine!$B$5:$F$100,Engine!$J11,COLUMNS($A$6:B12)),"")</f>
        <v/>
      </c>
      <c r="C13" s="23" t="str">
        <f>IFERROR(INDEX(Engine!$B$5:$F$100,Engine!$J11,COLUMNS($A$6:C12)),"")</f>
        <v/>
      </c>
      <c r="D13" s="24" t="str">
        <f>IFERROR(INDEX(Engine!$B$5:$F$100,Engine!$J11,COLUMNS($A$6:D12)),"")</f>
        <v/>
      </c>
    </row>
    <row r="14" spans="1:4" x14ac:dyDescent="0.3">
      <c r="A14" s="22" t="str">
        <f>IFERROR(INDEX(Engine!$B$5:$F$100,Engine!$J12,COLUMNS($A$6:A13)),"")</f>
        <v/>
      </c>
      <c r="B14" s="22" t="str">
        <f>IFERROR(INDEX(Engine!$B$5:$F$100,Engine!$J12,COLUMNS($A$6:B13)),"")</f>
        <v/>
      </c>
      <c r="C14" s="23" t="str">
        <f>IFERROR(INDEX(Engine!$B$5:$F$100,Engine!$J12,COLUMNS($A$6:C13)),"")</f>
        <v/>
      </c>
      <c r="D14" s="24" t="str">
        <f>IFERROR(INDEX(Engine!$B$5:$F$100,Engine!$J12,COLUMNS($A$6:D13)),"")</f>
        <v/>
      </c>
    </row>
    <row r="15" spans="1:4" x14ac:dyDescent="0.3">
      <c r="A15" s="22" t="str">
        <f>IFERROR(INDEX(Engine!$B$5:$F$100,Engine!$J13,COLUMNS($A$6:A14)),"")</f>
        <v/>
      </c>
      <c r="B15" s="22" t="str">
        <f>IFERROR(INDEX(Engine!$B$5:$F$100,Engine!$J13,COLUMNS($A$6:B14)),"")</f>
        <v/>
      </c>
      <c r="C15" s="23" t="str">
        <f>IFERROR(INDEX(Engine!$B$5:$F$100,Engine!$J13,COLUMNS($A$6:C14)),"")</f>
        <v/>
      </c>
      <c r="D15" s="24" t="str">
        <f>IFERROR(INDEX(Engine!$B$5:$F$100,Engine!$J13,COLUMNS($A$6:D14)),"")</f>
        <v/>
      </c>
    </row>
    <row r="16" spans="1:4" x14ac:dyDescent="0.3">
      <c r="A16" s="22" t="str">
        <f>IFERROR(INDEX(Engine!$B$5:$F$100,Engine!$J14,COLUMNS($A$6:A15)),"")</f>
        <v/>
      </c>
      <c r="B16" s="22" t="str">
        <f>IFERROR(INDEX(Engine!$B$5:$F$100,Engine!$J14,COLUMNS($A$6:B15)),"")</f>
        <v/>
      </c>
      <c r="C16" s="23" t="str">
        <f>IFERROR(INDEX(Engine!$B$5:$F$100,Engine!$J14,COLUMNS($A$6:C15)),"")</f>
        <v/>
      </c>
      <c r="D16" s="24" t="str">
        <f>IFERROR(INDEX(Engine!$B$5:$F$100,Engine!$J14,COLUMNS($A$6:D15)),"")</f>
        <v/>
      </c>
    </row>
    <row r="17" spans="1:4" x14ac:dyDescent="0.3">
      <c r="A17" s="22" t="str">
        <f>IFERROR(INDEX(Engine!$B$5:$F$100,Engine!$J15,COLUMNS($A$6:A16)),"")</f>
        <v/>
      </c>
      <c r="B17" s="22" t="str">
        <f>IFERROR(INDEX(Engine!$B$5:$F$100,Engine!$J15,COLUMNS($A$6:B16)),"")</f>
        <v/>
      </c>
      <c r="C17" s="23" t="str">
        <f>IFERROR(INDEX(Engine!$B$5:$F$100,Engine!$J15,COLUMNS($A$6:C16)),"")</f>
        <v/>
      </c>
      <c r="D17" s="24" t="str">
        <f>IFERROR(INDEX(Engine!$B$5:$F$100,Engine!$J15,COLUMNS($A$6:D16)),"")</f>
        <v/>
      </c>
    </row>
    <row r="18" spans="1:4" x14ac:dyDescent="0.3">
      <c r="A18" s="22" t="str">
        <f>IFERROR(INDEX(Engine!$B$5:$F$100,Engine!$J16,COLUMNS($A$6:A17)),"")</f>
        <v/>
      </c>
      <c r="B18" s="22" t="str">
        <f>IFERROR(INDEX(Engine!$B$5:$F$100,Engine!$J16,COLUMNS($A$6:B17)),"")</f>
        <v/>
      </c>
      <c r="C18" s="23" t="str">
        <f>IFERROR(INDEX(Engine!$B$5:$F$100,Engine!$J16,COLUMNS($A$6:C17)),"")</f>
        <v/>
      </c>
      <c r="D18" s="24" t="str">
        <f>IFERROR(INDEX(Engine!$B$5:$F$100,Engine!$J16,COLUMNS($A$6:D17)),"")</f>
        <v/>
      </c>
    </row>
    <row r="19" spans="1:4" x14ac:dyDescent="0.3">
      <c r="A19" s="22" t="str">
        <f>IFERROR(INDEX(Engine!$B$5:$F$100,Engine!$J17,COLUMNS($A$6:A18)),"")</f>
        <v/>
      </c>
      <c r="B19" s="22" t="str">
        <f>IFERROR(INDEX(Engine!$B$5:$F$100,Engine!$J17,COLUMNS($A$6:B18)),"")</f>
        <v/>
      </c>
      <c r="C19" s="23" t="str">
        <f>IFERROR(INDEX(Engine!$B$5:$F$100,Engine!$J17,COLUMNS($A$6:C18)),"")</f>
        <v/>
      </c>
      <c r="D19" s="24" t="str">
        <f>IFERROR(INDEX(Engine!$B$5:$F$100,Engine!$J17,COLUMNS($A$6:D18)),"")</f>
        <v/>
      </c>
    </row>
  </sheetData>
  <sheetProtection sheet="1" objects="1" scenarios="1" selectLockedCells="1"/>
  <dataValidations count="2">
    <dataValidation type="list" allowBlank="1" showInputMessage="1" showErrorMessage="1" sqref="B2">
      <formula1>exporters_list2</formula1>
    </dataValidation>
    <dataValidation type="list" allowBlank="1" showInputMessage="1" showErrorMessage="1" sqref="B1">
      <formula1>fruit_list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4:J43"/>
  <sheetViews>
    <sheetView zoomScale="80" zoomScaleNormal="80" workbookViewId="0">
      <pane ySplit="4" topLeftCell="A11" activePane="bottomLeft" state="frozen"/>
      <selection activeCell="E1" sqref="E1"/>
      <selection pane="bottomLeft" activeCell="L24" sqref="L24"/>
    </sheetView>
  </sheetViews>
  <sheetFormatPr defaultColWidth="14" defaultRowHeight="12.75" x14ac:dyDescent="0.2"/>
  <cols>
    <col min="1" max="1" width="3.5703125" style="4" customWidth="1"/>
    <col min="2" max="2" width="20" style="11" bestFit="1" customWidth="1"/>
    <col min="3" max="3" width="15" style="13" bestFit="1" customWidth="1"/>
    <col min="4" max="4" width="26.5703125" style="12" bestFit="1" customWidth="1"/>
    <col min="5" max="5" width="14.42578125" style="25" bestFit="1" customWidth="1"/>
    <col min="6" max="6" width="17.85546875" style="14" bestFit="1" customWidth="1"/>
    <col min="7" max="8" width="11.28515625" style="4" bestFit="1" customWidth="1"/>
    <col min="9" max="9" width="3.42578125" style="4" bestFit="1" customWidth="1"/>
    <col min="10" max="10" width="11.28515625" style="4" bestFit="1" customWidth="1"/>
    <col min="11" max="16384" width="14" style="4"/>
  </cols>
  <sheetData>
    <row r="4" spans="2:10" x14ac:dyDescent="0.2">
      <c r="B4" s="5" t="s">
        <v>8</v>
      </c>
      <c r="C4" s="5" t="s">
        <v>9</v>
      </c>
      <c r="D4" s="15" t="s">
        <v>18</v>
      </c>
      <c r="E4" s="16" t="s">
        <v>19</v>
      </c>
      <c r="F4" s="5" t="s">
        <v>10</v>
      </c>
      <c r="G4" s="6" t="s">
        <v>0</v>
      </c>
      <c r="H4" s="6" t="s">
        <v>1</v>
      </c>
      <c r="I4" s="6"/>
      <c r="J4" s="6" t="s">
        <v>2</v>
      </c>
    </row>
    <row r="5" spans="2:10" x14ac:dyDescent="0.2">
      <c r="B5" s="7" t="s">
        <v>15</v>
      </c>
      <c r="C5" s="8" t="s">
        <v>16</v>
      </c>
      <c r="D5" s="9">
        <v>6.75</v>
      </c>
      <c r="E5" s="29" t="s">
        <v>4</v>
      </c>
      <c r="F5" s="30" t="s">
        <v>11</v>
      </c>
      <c r="G5" s="10">
        <f>ROWS($B$5:B5)</f>
        <v>1</v>
      </c>
      <c r="H5" s="10">
        <f>IF(ISNUMBER(SEARCH('CTN 155_2018'!$B$1,F5)),G5,"")</f>
        <v>1</v>
      </c>
      <c r="I5" s="10" t="str">
        <f>IF(ISNUMBER(SEARCH('CTN 155_2018'!$B$2,E5)),H5,"")</f>
        <v/>
      </c>
      <c r="J5" s="10">
        <f>IFERROR(SMALL($I$5:$I$99,G5),"")</f>
        <v>3</v>
      </c>
    </row>
    <row r="6" spans="2:10" x14ac:dyDescent="0.2">
      <c r="B6" s="7" t="s">
        <v>15</v>
      </c>
      <c r="C6" s="8" t="s">
        <v>17</v>
      </c>
      <c r="D6" s="9">
        <v>6.75</v>
      </c>
      <c r="E6" s="29" t="s">
        <v>4</v>
      </c>
      <c r="F6" s="30" t="s">
        <v>11</v>
      </c>
      <c r="G6" s="10">
        <f>ROWS($B$5:B6)</f>
        <v>2</v>
      </c>
      <c r="H6" s="10">
        <f>IF(ISNUMBER(SEARCH('CTN 155_2018'!$B$1,F6)),G6,"")</f>
        <v>2</v>
      </c>
      <c r="I6" s="10" t="str">
        <f>IF(ISNUMBER(SEARCH('CTN 155_2018'!$B$2,E6)),H6,"")</f>
        <v/>
      </c>
      <c r="J6" s="10">
        <f t="shared" ref="J6:J43" si="0">IFERROR(SMALL($I$5:$I$99,G6),"")</f>
        <v>4</v>
      </c>
    </row>
    <row r="7" spans="2:10" x14ac:dyDescent="0.2">
      <c r="B7" s="7" t="s">
        <v>15</v>
      </c>
      <c r="C7" s="8" t="s">
        <v>16</v>
      </c>
      <c r="D7" s="9">
        <v>6.75</v>
      </c>
      <c r="E7" s="29" t="s">
        <v>22</v>
      </c>
      <c r="F7" s="30" t="s">
        <v>11</v>
      </c>
      <c r="G7" s="10">
        <f>ROWS($B$5:B7)</f>
        <v>3</v>
      </c>
      <c r="H7" s="10">
        <f>IF(ISNUMBER(SEARCH('CTN 155_2018'!$B$1,F7)),G7,"")</f>
        <v>3</v>
      </c>
      <c r="I7" s="10">
        <f>IF(ISNUMBER(SEARCH('CTN 155_2018'!$B$2,E7)),H7,"")</f>
        <v>3</v>
      </c>
      <c r="J7" s="10">
        <f t="shared" si="0"/>
        <v>9</v>
      </c>
    </row>
    <row r="8" spans="2:10" x14ac:dyDescent="0.2">
      <c r="B8" s="7" t="s">
        <v>15</v>
      </c>
      <c r="C8" s="8" t="s">
        <v>17</v>
      </c>
      <c r="D8" s="9">
        <v>6.75</v>
      </c>
      <c r="E8" s="29" t="s">
        <v>22</v>
      </c>
      <c r="F8" s="30" t="s">
        <v>11</v>
      </c>
      <c r="G8" s="10">
        <f>ROWS($B$5:B8)</f>
        <v>4</v>
      </c>
      <c r="H8" s="10">
        <f>IF(ISNUMBER(SEARCH('CTN 155_2018'!$B$1,F8)),G8,"")</f>
        <v>4</v>
      </c>
      <c r="I8" s="10">
        <f>IF(ISNUMBER(SEARCH('CTN 155_2018'!$B$2,E8)),H8,"")</f>
        <v>4</v>
      </c>
      <c r="J8" s="10">
        <f t="shared" si="0"/>
        <v>10</v>
      </c>
    </row>
    <row r="9" spans="2:10" x14ac:dyDescent="0.2">
      <c r="B9" s="7" t="s">
        <v>15</v>
      </c>
      <c r="C9" s="8" t="s">
        <v>16</v>
      </c>
      <c r="D9" s="9">
        <v>6.95</v>
      </c>
      <c r="E9" s="29" t="s">
        <v>20</v>
      </c>
      <c r="F9" s="30" t="s">
        <v>11</v>
      </c>
      <c r="G9" s="10">
        <f>ROWS($B$5:B9)</f>
        <v>5</v>
      </c>
      <c r="H9" s="10">
        <f>IF(ISNUMBER(SEARCH('CTN 155_2018'!$B$1,F9)),G9,"")</f>
        <v>5</v>
      </c>
      <c r="I9" s="10" t="str">
        <f>IF(ISNUMBER(SEARCH('CTN 155_2018'!$B$2,E9)),H9,"")</f>
        <v/>
      </c>
      <c r="J9" s="10" t="str">
        <f t="shared" si="0"/>
        <v/>
      </c>
    </row>
    <row r="10" spans="2:10" x14ac:dyDescent="0.2">
      <c r="B10" s="7" t="s">
        <v>15</v>
      </c>
      <c r="C10" s="8" t="s">
        <v>17</v>
      </c>
      <c r="D10" s="9">
        <v>6.95</v>
      </c>
      <c r="E10" s="29" t="s">
        <v>20</v>
      </c>
      <c r="F10" s="30" t="s">
        <v>11</v>
      </c>
      <c r="G10" s="10">
        <f>ROWS($B$5:B10)</f>
        <v>6</v>
      </c>
      <c r="H10" s="10">
        <f>IF(ISNUMBER(SEARCH('CTN 155_2018'!$B$1,F10)),G10,"")</f>
        <v>6</v>
      </c>
      <c r="I10" s="10" t="str">
        <f>IF(ISNUMBER(SEARCH('CTN 155_2018'!$B$2,E10)),H10,"")</f>
        <v/>
      </c>
      <c r="J10" s="10" t="str">
        <f t="shared" si="0"/>
        <v/>
      </c>
    </row>
    <row r="11" spans="2:10" x14ac:dyDescent="0.2">
      <c r="B11" s="31" t="s">
        <v>21</v>
      </c>
      <c r="C11" s="8" t="s">
        <v>16</v>
      </c>
      <c r="D11" s="32">
        <v>7.1</v>
      </c>
      <c r="E11" s="33" t="s">
        <v>4</v>
      </c>
      <c r="F11" s="30" t="s">
        <v>11</v>
      </c>
      <c r="G11" s="10">
        <f>ROWS($B$5:B11)</f>
        <v>7</v>
      </c>
      <c r="H11" s="10">
        <f>IF(ISNUMBER(SEARCH('CTN 155_2018'!$B$1,F11)),G11,"")</f>
        <v>7</v>
      </c>
      <c r="I11" s="10" t="str">
        <f>IF(ISNUMBER(SEARCH('CTN 155_2018'!$B$2,E11)),H11,"")</f>
        <v/>
      </c>
      <c r="J11" s="10" t="str">
        <f t="shared" si="0"/>
        <v/>
      </c>
    </row>
    <row r="12" spans="2:10" x14ac:dyDescent="0.2">
      <c r="B12" s="31" t="s">
        <v>21</v>
      </c>
      <c r="C12" s="8" t="s">
        <v>17</v>
      </c>
      <c r="D12" s="32">
        <v>7.1</v>
      </c>
      <c r="E12" s="33" t="s">
        <v>4</v>
      </c>
      <c r="F12" s="30" t="s">
        <v>11</v>
      </c>
      <c r="G12" s="10">
        <f>ROWS($B$5:B12)</f>
        <v>8</v>
      </c>
      <c r="H12" s="10">
        <f>IF(ISNUMBER(SEARCH('CTN 155_2018'!$B$1,F12)),G12,"")</f>
        <v>8</v>
      </c>
      <c r="I12" s="10" t="str">
        <f>IF(ISNUMBER(SEARCH('CTN 155_2018'!$B$2,E12)),H12,"")</f>
        <v/>
      </c>
      <c r="J12" s="10" t="str">
        <f t="shared" si="0"/>
        <v/>
      </c>
    </row>
    <row r="13" spans="2:10" x14ac:dyDescent="0.2">
      <c r="B13" s="31" t="s">
        <v>21</v>
      </c>
      <c r="C13" s="8" t="s">
        <v>16</v>
      </c>
      <c r="D13" s="32">
        <v>7.1</v>
      </c>
      <c r="E13" s="33" t="s">
        <v>3</v>
      </c>
      <c r="F13" s="30" t="s">
        <v>11</v>
      </c>
      <c r="G13" s="10">
        <f>ROWS($B$5:B13)</f>
        <v>9</v>
      </c>
      <c r="H13" s="10">
        <f>IF(ISNUMBER(SEARCH('CTN 155_2018'!$B$1,F13)),G13,"")</f>
        <v>9</v>
      </c>
      <c r="I13" s="10">
        <f>IF(ISNUMBER(SEARCH('CTN 155_2018'!$B$2,E13)),H13,"")</f>
        <v>9</v>
      </c>
      <c r="J13" s="10" t="str">
        <f t="shared" si="0"/>
        <v/>
      </c>
    </row>
    <row r="14" spans="2:10" x14ac:dyDescent="0.2">
      <c r="B14" s="31" t="s">
        <v>21</v>
      </c>
      <c r="C14" s="8" t="s">
        <v>17</v>
      </c>
      <c r="D14" s="32">
        <v>7.1</v>
      </c>
      <c r="E14" s="33" t="s">
        <v>3</v>
      </c>
      <c r="F14" s="30" t="s">
        <v>11</v>
      </c>
      <c r="G14" s="10">
        <f>ROWS($B$5:B14)</f>
        <v>10</v>
      </c>
      <c r="H14" s="10">
        <f>IF(ISNUMBER(SEARCH('CTN 155_2018'!$B$1,F14)),G14,"")</f>
        <v>10</v>
      </c>
      <c r="I14" s="10">
        <f>IF(ISNUMBER(SEARCH('CTN 155_2018'!$B$2,E14)),H14,"")</f>
        <v>10</v>
      </c>
      <c r="J14" s="10" t="str">
        <f t="shared" si="0"/>
        <v/>
      </c>
    </row>
    <row r="15" spans="2:10" x14ac:dyDescent="0.2">
      <c r="B15" s="31" t="s">
        <v>21</v>
      </c>
      <c r="C15" s="8" t="s">
        <v>16</v>
      </c>
      <c r="D15" s="32" t="s">
        <v>23</v>
      </c>
      <c r="E15" s="33" t="s">
        <v>20</v>
      </c>
      <c r="F15" s="30" t="s">
        <v>11</v>
      </c>
      <c r="G15" s="10">
        <f>ROWS($B$5:B15)</f>
        <v>11</v>
      </c>
      <c r="H15" s="10">
        <f>IF(ISNUMBER(SEARCH('CTN 155_2018'!$B$1,F15)),G15,"")</f>
        <v>11</v>
      </c>
      <c r="I15" s="10" t="str">
        <f>IF(ISNUMBER(SEARCH('CTN 155_2018'!$B$2,E15)),H15,"")</f>
        <v/>
      </c>
      <c r="J15" s="10" t="str">
        <f t="shared" si="0"/>
        <v/>
      </c>
    </row>
    <row r="16" spans="2:10" x14ac:dyDescent="0.2">
      <c r="B16" s="31" t="s">
        <v>21</v>
      </c>
      <c r="C16" s="8" t="s">
        <v>16</v>
      </c>
      <c r="D16" s="32" t="s">
        <v>24</v>
      </c>
      <c r="E16" s="33" t="s">
        <v>20</v>
      </c>
      <c r="F16" s="30" t="s">
        <v>11</v>
      </c>
      <c r="G16" s="10">
        <f>ROWS($B$5:B16)</f>
        <v>12</v>
      </c>
      <c r="H16" s="10">
        <f>IF(ISNUMBER(SEARCH('CTN 155_2018'!$B$1,F16)),G16,"")</f>
        <v>12</v>
      </c>
      <c r="I16" s="10" t="str">
        <f>IF(ISNUMBER(SEARCH('CTN 155_2018'!$B$2,E16)),H16,"")</f>
        <v/>
      </c>
      <c r="J16" s="10" t="str">
        <f t="shared" si="0"/>
        <v/>
      </c>
    </row>
    <row r="17" spans="2:10" x14ac:dyDescent="0.2">
      <c r="B17" s="31" t="s">
        <v>21</v>
      </c>
      <c r="C17" s="8" t="s">
        <v>17</v>
      </c>
      <c r="D17" s="32">
        <v>7.1</v>
      </c>
      <c r="E17" s="33" t="s">
        <v>20</v>
      </c>
      <c r="F17" s="30" t="s">
        <v>11</v>
      </c>
      <c r="G17" s="10">
        <f>ROWS($B$5:B17)</f>
        <v>13</v>
      </c>
      <c r="H17" s="10">
        <f>IF(ISNUMBER(SEARCH('CTN 155_2018'!$B$1,F17)),G17,"")</f>
        <v>13</v>
      </c>
      <c r="I17" s="10" t="str">
        <f>IF(ISNUMBER(SEARCH('CTN 155_2018'!$B$2,E17)),H17,"")</f>
        <v/>
      </c>
      <c r="J17" s="10" t="str">
        <f t="shared" si="0"/>
        <v/>
      </c>
    </row>
    <row r="18" spans="2:10" x14ac:dyDescent="0.2">
      <c r="B18" s="7" t="s">
        <v>15</v>
      </c>
      <c r="C18" s="8" t="s">
        <v>16</v>
      </c>
      <c r="D18" s="32">
        <v>16.5</v>
      </c>
      <c r="E18" s="29" t="s">
        <v>4</v>
      </c>
      <c r="F18" s="34" t="s">
        <v>12</v>
      </c>
      <c r="G18" s="10">
        <f>ROWS($B$5:B18)</f>
        <v>14</v>
      </c>
      <c r="H18" s="10" t="str">
        <f>IF(ISNUMBER(SEARCH('CTN 155_2018'!$B$1,F18)),G18,"")</f>
        <v/>
      </c>
      <c r="I18" s="10" t="str">
        <f>IF(ISNUMBER(SEARCH('CTN 155_2018'!$B$2,E18)),H18,"")</f>
        <v/>
      </c>
      <c r="J18" s="10" t="str">
        <f t="shared" si="0"/>
        <v/>
      </c>
    </row>
    <row r="19" spans="2:10" x14ac:dyDescent="0.2">
      <c r="B19" s="7" t="s">
        <v>15</v>
      </c>
      <c r="C19" s="8" t="s">
        <v>17</v>
      </c>
      <c r="D19" s="32">
        <v>16.5</v>
      </c>
      <c r="E19" s="29" t="s">
        <v>4</v>
      </c>
      <c r="F19" s="34" t="s">
        <v>12</v>
      </c>
      <c r="G19" s="10">
        <f>ROWS($B$5:B19)</f>
        <v>15</v>
      </c>
      <c r="H19" s="10" t="str">
        <f>IF(ISNUMBER(SEARCH('CTN 155_2018'!$B$1,F19)),G19,"")</f>
        <v/>
      </c>
      <c r="I19" s="10" t="str">
        <f>IF(ISNUMBER(SEARCH('CTN 155_2018'!$B$2,E19)),H19,"")</f>
        <v/>
      </c>
      <c r="J19" s="10" t="str">
        <f t="shared" si="0"/>
        <v/>
      </c>
    </row>
    <row r="20" spans="2:10" x14ac:dyDescent="0.2">
      <c r="B20" s="7" t="s">
        <v>15</v>
      </c>
      <c r="C20" s="8" t="s">
        <v>16</v>
      </c>
      <c r="D20" s="32">
        <v>16.5</v>
      </c>
      <c r="E20" s="33" t="s">
        <v>3</v>
      </c>
      <c r="F20" s="34" t="s">
        <v>12</v>
      </c>
      <c r="G20" s="10">
        <f>ROWS($B$5:B20)</f>
        <v>16</v>
      </c>
      <c r="H20" s="10" t="str">
        <f>IF(ISNUMBER(SEARCH('CTN 155_2018'!$B$1,F20)),G20,"")</f>
        <v/>
      </c>
      <c r="I20" s="10" t="str">
        <f>IF(ISNUMBER(SEARCH('CTN 155_2018'!$B$2,E20)),H20,"")</f>
        <v/>
      </c>
      <c r="J20" s="10" t="str">
        <f t="shared" si="0"/>
        <v/>
      </c>
    </row>
    <row r="21" spans="2:10" x14ac:dyDescent="0.2">
      <c r="B21" s="7" t="s">
        <v>15</v>
      </c>
      <c r="C21" s="8" t="s">
        <v>17</v>
      </c>
      <c r="D21" s="32">
        <v>16.5</v>
      </c>
      <c r="E21" s="33" t="s">
        <v>3</v>
      </c>
      <c r="F21" s="34" t="s">
        <v>12</v>
      </c>
      <c r="G21" s="10">
        <f>ROWS($B$5:B21)</f>
        <v>17</v>
      </c>
      <c r="H21" s="10" t="str">
        <f>IF(ISNUMBER(SEARCH('CTN 155_2018'!$B$1,F21)),G21,"")</f>
        <v/>
      </c>
      <c r="I21" s="10" t="str">
        <f>IF(ISNUMBER(SEARCH('CTN 155_2018'!$B$2,E21)),H21,"")</f>
        <v/>
      </c>
      <c r="J21" s="10" t="str">
        <f t="shared" si="0"/>
        <v/>
      </c>
    </row>
    <row r="22" spans="2:10" x14ac:dyDescent="0.2">
      <c r="B22" s="7" t="s">
        <v>15</v>
      </c>
      <c r="C22" s="8" t="s">
        <v>16</v>
      </c>
      <c r="D22" s="32">
        <v>17.5</v>
      </c>
      <c r="E22" s="33" t="s">
        <v>20</v>
      </c>
      <c r="F22" s="34" t="s">
        <v>12</v>
      </c>
      <c r="G22" s="10">
        <f>ROWS($B$5:B22)</f>
        <v>18</v>
      </c>
      <c r="H22" s="10" t="str">
        <f>IF(ISNUMBER(SEARCH('CTN 155_2018'!$B$1,F22)),G22,"")</f>
        <v/>
      </c>
      <c r="I22" s="10" t="str">
        <f>IF(ISNUMBER(SEARCH('CTN 155_2018'!$B$2,E22)),H22,"")</f>
        <v/>
      </c>
      <c r="J22" s="10" t="str">
        <f t="shared" si="0"/>
        <v/>
      </c>
    </row>
    <row r="23" spans="2:10" x14ac:dyDescent="0.2">
      <c r="B23" s="7" t="s">
        <v>15</v>
      </c>
      <c r="C23" s="8" t="s">
        <v>17</v>
      </c>
      <c r="D23" s="32">
        <v>17.5</v>
      </c>
      <c r="E23" s="33" t="s">
        <v>20</v>
      </c>
      <c r="F23" s="34" t="s">
        <v>12</v>
      </c>
      <c r="G23" s="10">
        <f>ROWS($B$5:B23)</f>
        <v>19</v>
      </c>
      <c r="H23" s="10" t="str">
        <f>IF(ISNUMBER(SEARCH('CTN 155_2018'!$B$1,F23)),G23,"")</f>
        <v/>
      </c>
      <c r="I23" s="10" t="str">
        <f>IF(ISNUMBER(SEARCH('CTN 155_2018'!$B$2,E23)),H23,"")</f>
        <v/>
      </c>
      <c r="J23" s="10" t="str">
        <f t="shared" si="0"/>
        <v/>
      </c>
    </row>
    <row r="24" spans="2:10" x14ac:dyDescent="0.2">
      <c r="B24" s="31" t="s">
        <v>21</v>
      </c>
      <c r="C24" s="8" t="s">
        <v>16</v>
      </c>
      <c r="D24" s="32">
        <v>16.5</v>
      </c>
      <c r="E24" s="33" t="s">
        <v>4</v>
      </c>
      <c r="F24" s="34" t="s">
        <v>12</v>
      </c>
      <c r="G24" s="10">
        <f>ROWS($B$5:B24)</f>
        <v>20</v>
      </c>
      <c r="H24" s="10" t="str">
        <f>IF(ISNUMBER(SEARCH('CTN 155_2018'!$B$1,F24)),G24,"")</f>
        <v/>
      </c>
      <c r="I24" s="10" t="str">
        <f>IF(ISNUMBER(SEARCH('CTN 155_2018'!$B$2,E24)),H24,"")</f>
        <v/>
      </c>
      <c r="J24" s="10" t="str">
        <f t="shared" si="0"/>
        <v/>
      </c>
    </row>
    <row r="25" spans="2:10" x14ac:dyDescent="0.2">
      <c r="B25" s="31" t="s">
        <v>21</v>
      </c>
      <c r="C25" s="8" t="s">
        <v>17</v>
      </c>
      <c r="D25" s="32">
        <v>16.5</v>
      </c>
      <c r="E25" s="33" t="s">
        <v>4</v>
      </c>
      <c r="F25" s="34" t="s">
        <v>12</v>
      </c>
      <c r="G25" s="10">
        <f>ROWS($B$5:B25)</f>
        <v>21</v>
      </c>
      <c r="H25" s="10" t="str">
        <f>IF(ISNUMBER(SEARCH('CTN 155_2018'!$B$1,F25)),G25,"")</f>
        <v/>
      </c>
      <c r="I25" s="10" t="str">
        <f>IF(ISNUMBER(SEARCH('CTN 155_2018'!$B$2,E25)),H25,"")</f>
        <v/>
      </c>
      <c r="J25" s="10" t="str">
        <f t="shared" si="0"/>
        <v/>
      </c>
    </row>
    <row r="26" spans="2:10" x14ac:dyDescent="0.2">
      <c r="B26" s="31" t="s">
        <v>21</v>
      </c>
      <c r="C26" s="8" t="s">
        <v>16</v>
      </c>
      <c r="D26" s="32">
        <v>16.5</v>
      </c>
      <c r="E26" s="33" t="s">
        <v>3</v>
      </c>
      <c r="F26" s="34" t="s">
        <v>12</v>
      </c>
      <c r="G26" s="10">
        <f>ROWS($B$5:B26)</f>
        <v>22</v>
      </c>
      <c r="H26" s="10" t="str">
        <f>IF(ISNUMBER(SEARCH('CTN 155_2018'!$B$1,F26)),G26,"")</f>
        <v/>
      </c>
      <c r="I26" s="10" t="str">
        <f>IF(ISNUMBER(SEARCH('CTN 155_2018'!$B$2,E26)),H26,"")</f>
        <v/>
      </c>
      <c r="J26" s="10" t="str">
        <f t="shared" si="0"/>
        <v/>
      </c>
    </row>
    <row r="27" spans="2:10" x14ac:dyDescent="0.2">
      <c r="B27" s="31" t="s">
        <v>21</v>
      </c>
      <c r="C27" s="8" t="s">
        <v>17</v>
      </c>
      <c r="D27" s="32">
        <v>16.5</v>
      </c>
      <c r="E27" s="33" t="s">
        <v>3</v>
      </c>
      <c r="F27" s="34" t="s">
        <v>12</v>
      </c>
      <c r="G27" s="10">
        <f>ROWS($B$5:B27)</f>
        <v>23</v>
      </c>
      <c r="H27" s="10" t="str">
        <f>IF(ISNUMBER(SEARCH('CTN 155_2018'!$B$1,F27)),G27,"")</f>
        <v/>
      </c>
      <c r="I27" s="10" t="str">
        <f>IF(ISNUMBER(SEARCH('CTN 155_2018'!$B$2,E27)),H27,"")</f>
        <v/>
      </c>
      <c r="J27" s="10" t="str">
        <f t="shared" si="0"/>
        <v/>
      </c>
    </row>
    <row r="28" spans="2:10" x14ac:dyDescent="0.2">
      <c r="B28" s="31" t="s">
        <v>21</v>
      </c>
      <c r="C28" s="8" t="s">
        <v>16</v>
      </c>
      <c r="D28" s="32" t="s">
        <v>25</v>
      </c>
      <c r="E28" s="33" t="s">
        <v>20</v>
      </c>
      <c r="F28" s="34" t="s">
        <v>12</v>
      </c>
      <c r="G28" s="10">
        <f>ROWS($B$5:B28)</f>
        <v>24</v>
      </c>
      <c r="H28" s="10" t="str">
        <f>IF(ISNUMBER(SEARCH('CTN 155_2018'!$B$1,F28)),G28,"")</f>
        <v/>
      </c>
      <c r="I28" s="10" t="str">
        <f>IF(ISNUMBER(SEARCH('CTN 155_2018'!$B$2,E28)),H28,"")</f>
        <v/>
      </c>
      <c r="J28" s="10" t="str">
        <f t="shared" si="0"/>
        <v/>
      </c>
    </row>
    <row r="29" spans="2:10" x14ac:dyDescent="0.2">
      <c r="B29" s="31" t="s">
        <v>21</v>
      </c>
      <c r="C29" s="8" t="s">
        <v>16</v>
      </c>
      <c r="D29" s="32" t="s">
        <v>26</v>
      </c>
      <c r="E29" s="33" t="s">
        <v>20</v>
      </c>
      <c r="F29" s="34" t="s">
        <v>12</v>
      </c>
      <c r="G29" s="10">
        <f>ROWS($B$5:B29)</f>
        <v>25</v>
      </c>
      <c r="H29" s="10" t="str">
        <f>IF(ISNUMBER(SEARCH('CTN 155_2018'!$B$1,F29)),G29,"")</f>
        <v/>
      </c>
      <c r="I29" s="10" t="str">
        <f>IF(ISNUMBER(SEARCH('CTN 155_2018'!$B$2,E29)),H29,"")</f>
        <v/>
      </c>
      <c r="J29" s="10" t="str">
        <f t="shared" si="0"/>
        <v/>
      </c>
    </row>
    <row r="30" spans="2:10" x14ac:dyDescent="0.2">
      <c r="B30" s="31" t="s">
        <v>21</v>
      </c>
      <c r="C30" s="8" t="s">
        <v>17</v>
      </c>
      <c r="D30" s="32">
        <v>17</v>
      </c>
      <c r="E30" s="33" t="s">
        <v>20</v>
      </c>
      <c r="F30" s="34" t="s">
        <v>12</v>
      </c>
      <c r="G30" s="10">
        <f>ROWS($B$5:B30)</f>
        <v>26</v>
      </c>
      <c r="H30" s="10" t="str">
        <f>IF(ISNUMBER(SEARCH('CTN 155_2018'!$B$1,F30)),G30,"")</f>
        <v/>
      </c>
      <c r="I30" s="10" t="str">
        <f>IF(ISNUMBER(SEARCH('CTN 155_2018'!$B$2,E30)),H30,"")</f>
        <v/>
      </c>
      <c r="J30" s="10" t="str">
        <f t="shared" si="0"/>
        <v/>
      </c>
    </row>
    <row r="31" spans="2:10" x14ac:dyDescent="0.2">
      <c r="B31" s="7" t="s">
        <v>15</v>
      </c>
      <c r="C31" s="8" t="s">
        <v>16</v>
      </c>
      <c r="D31" s="9">
        <v>68</v>
      </c>
      <c r="E31" s="29" t="s">
        <v>4</v>
      </c>
      <c r="F31" s="30" t="s">
        <v>13</v>
      </c>
      <c r="G31" s="10">
        <f>ROWS($B$5:B31)</f>
        <v>27</v>
      </c>
      <c r="H31" s="10" t="str">
        <f>IF(ISNUMBER(SEARCH('CTN 155_2018'!$B$1,F31)),G31,"")</f>
        <v/>
      </c>
      <c r="I31" s="10" t="str">
        <f>IF(ISNUMBER(SEARCH('CTN 155_2018'!$B$2,E31)),H31,"")</f>
        <v/>
      </c>
      <c r="J31" s="10" t="str">
        <f t="shared" si="0"/>
        <v/>
      </c>
    </row>
    <row r="32" spans="2:10" x14ac:dyDescent="0.2">
      <c r="B32" s="7" t="s">
        <v>15</v>
      </c>
      <c r="C32" s="8" t="s">
        <v>17</v>
      </c>
      <c r="D32" s="9">
        <v>68</v>
      </c>
      <c r="E32" s="29" t="s">
        <v>4</v>
      </c>
      <c r="F32" s="30" t="s">
        <v>13</v>
      </c>
      <c r="G32" s="10">
        <f>ROWS($B$5:B32)</f>
        <v>28</v>
      </c>
      <c r="H32" s="10" t="str">
        <f>IF(ISNUMBER(SEARCH('CTN 155_2018'!$B$1,F32)),G32,"")</f>
        <v/>
      </c>
      <c r="I32" s="10" t="str">
        <f>IF(ISNUMBER(SEARCH('CTN 155_2018'!$B$2,E32)),H32,"")</f>
        <v/>
      </c>
      <c r="J32" s="10" t="str">
        <f t="shared" si="0"/>
        <v/>
      </c>
    </row>
    <row r="33" spans="2:10" x14ac:dyDescent="0.2">
      <c r="B33" s="7" t="s">
        <v>15</v>
      </c>
      <c r="C33" s="8" t="s">
        <v>16</v>
      </c>
      <c r="D33" s="9">
        <v>68</v>
      </c>
      <c r="E33" s="29" t="s">
        <v>22</v>
      </c>
      <c r="F33" s="30" t="s">
        <v>13</v>
      </c>
      <c r="G33" s="10">
        <f>ROWS($B$5:B33)</f>
        <v>29</v>
      </c>
      <c r="H33" s="10" t="str">
        <f>IF(ISNUMBER(SEARCH('CTN 155_2018'!$B$1,F33)),G33,"")</f>
        <v/>
      </c>
      <c r="I33" s="10" t="str">
        <f>IF(ISNUMBER(SEARCH('CTN 155_2018'!$B$2,E33)),H33,"")</f>
        <v/>
      </c>
      <c r="J33" s="10" t="str">
        <f t="shared" si="0"/>
        <v/>
      </c>
    </row>
    <row r="34" spans="2:10" x14ac:dyDescent="0.2">
      <c r="B34" s="7" t="s">
        <v>15</v>
      </c>
      <c r="C34" s="8" t="s">
        <v>17</v>
      </c>
      <c r="D34" s="9">
        <v>68</v>
      </c>
      <c r="E34" s="29" t="s">
        <v>22</v>
      </c>
      <c r="F34" s="30" t="s">
        <v>13</v>
      </c>
      <c r="G34" s="10">
        <f>ROWS($B$5:B34)</f>
        <v>30</v>
      </c>
      <c r="H34" s="10" t="str">
        <f>IF(ISNUMBER(SEARCH('CTN 155_2018'!$B$1,F34)),G34,"")</f>
        <v/>
      </c>
      <c r="I34" s="10" t="str">
        <f>IF(ISNUMBER(SEARCH('CTN 155_2018'!$B$2,E34)),H34,"")</f>
        <v/>
      </c>
      <c r="J34" s="10" t="str">
        <f t="shared" si="0"/>
        <v/>
      </c>
    </row>
    <row r="35" spans="2:10" x14ac:dyDescent="0.2">
      <c r="B35" s="7" t="s">
        <v>15</v>
      </c>
      <c r="C35" s="8" t="s">
        <v>16</v>
      </c>
      <c r="D35" s="9">
        <v>72</v>
      </c>
      <c r="E35" s="29" t="s">
        <v>20</v>
      </c>
      <c r="F35" s="30" t="s">
        <v>13</v>
      </c>
      <c r="G35" s="10">
        <f>ROWS($B$5:B35)</f>
        <v>31</v>
      </c>
      <c r="H35" s="10" t="str">
        <f>IF(ISNUMBER(SEARCH('CTN 155_2018'!$B$1,F35)),G35,"")</f>
        <v/>
      </c>
      <c r="I35" s="10" t="str">
        <f>IF(ISNUMBER(SEARCH('CTN 155_2018'!$B$2,E35)),H35,"")</f>
        <v/>
      </c>
      <c r="J35" s="10" t="str">
        <f t="shared" si="0"/>
        <v/>
      </c>
    </row>
    <row r="36" spans="2:10" x14ac:dyDescent="0.2">
      <c r="B36" s="7" t="s">
        <v>15</v>
      </c>
      <c r="C36" s="8" t="s">
        <v>17</v>
      </c>
      <c r="D36" s="9">
        <v>72</v>
      </c>
      <c r="E36" s="29" t="s">
        <v>20</v>
      </c>
      <c r="F36" s="30" t="s">
        <v>13</v>
      </c>
      <c r="G36" s="10">
        <f>ROWS($B$5:B36)</f>
        <v>32</v>
      </c>
      <c r="H36" s="10" t="str">
        <f>IF(ISNUMBER(SEARCH('CTN 155_2018'!$B$1,F36)),G36,"")</f>
        <v/>
      </c>
      <c r="I36" s="10" t="str">
        <f>IF(ISNUMBER(SEARCH('CTN 155_2018'!$B$2,E36)),H36,"")</f>
        <v/>
      </c>
      <c r="J36" s="10" t="str">
        <f t="shared" si="0"/>
        <v/>
      </c>
    </row>
    <row r="37" spans="2:10" x14ac:dyDescent="0.2">
      <c r="B37" s="31" t="s">
        <v>21</v>
      </c>
      <c r="C37" s="8" t="s">
        <v>17</v>
      </c>
      <c r="D37" s="32">
        <v>69.5</v>
      </c>
      <c r="E37" s="33" t="s">
        <v>4</v>
      </c>
      <c r="F37" s="30" t="s">
        <v>13</v>
      </c>
      <c r="G37" s="10">
        <f>ROWS($B$5:B37)</f>
        <v>33</v>
      </c>
      <c r="H37" s="10" t="str">
        <f>IF(ISNUMBER(SEARCH('CTN 155_2018'!$B$1,F37)),G37,"")</f>
        <v/>
      </c>
      <c r="I37" s="10" t="str">
        <f>IF(ISNUMBER(SEARCH('CTN 155_2018'!$B$2,E37)),H37,"")</f>
        <v/>
      </c>
      <c r="J37" s="10" t="str">
        <f t="shared" si="0"/>
        <v/>
      </c>
    </row>
    <row r="38" spans="2:10" x14ac:dyDescent="0.2">
      <c r="B38" s="7" t="s">
        <v>15</v>
      </c>
      <c r="C38" s="8" t="s">
        <v>16</v>
      </c>
      <c r="D38" s="32">
        <v>88</v>
      </c>
      <c r="E38" s="29" t="s">
        <v>4</v>
      </c>
      <c r="F38" s="34" t="s">
        <v>14</v>
      </c>
      <c r="G38" s="10">
        <f>ROWS($B$5:B38)</f>
        <v>34</v>
      </c>
      <c r="H38" s="10" t="str">
        <f>IF(ISNUMBER(SEARCH('CTN 155_2018'!$B$1,F38)),G38,"")</f>
        <v/>
      </c>
      <c r="I38" s="10" t="str">
        <f>IF(ISNUMBER(SEARCH('CTN 155_2018'!$B$2,E38)),H38,"")</f>
        <v/>
      </c>
      <c r="J38" s="10" t="str">
        <f t="shared" si="0"/>
        <v/>
      </c>
    </row>
    <row r="39" spans="2:10" x14ac:dyDescent="0.2">
      <c r="B39" s="7" t="s">
        <v>15</v>
      </c>
      <c r="C39" s="8" t="s">
        <v>17</v>
      </c>
      <c r="D39" s="32">
        <v>88</v>
      </c>
      <c r="E39" s="29" t="s">
        <v>4</v>
      </c>
      <c r="F39" s="34" t="s">
        <v>14</v>
      </c>
      <c r="G39" s="10">
        <f>ROWS($B$5:B39)</f>
        <v>35</v>
      </c>
      <c r="H39" s="10" t="str">
        <f>IF(ISNUMBER(SEARCH('CTN 155_2018'!$B$1,F39)),G39,"")</f>
        <v/>
      </c>
      <c r="I39" s="10" t="str">
        <f>IF(ISNUMBER(SEARCH('CTN 155_2018'!$B$2,E39)),H39,"")</f>
        <v/>
      </c>
      <c r="J39" s="10" t="str">
        <f t="shared" si="0"/>
        <v/>
      </c>
    </row>
    <row r="40" spans="2:10" x14ac:dyDescent="0.2">
      <c r="B40" s="7" t="s">
        <v>15</v>
      </c>
      <c r="C40" s="8" t="s">
        <v>16</v>
      </c>
      <c r="D40" s="32">
        <v>88</v>
      </c>
      <c r="E40" s="33" t="s">
        <v>3</v>
      </c>
      <c r="F40" s="34" t="s">
        <v>14</v>
      </c>
      <c r="G40" s="10">
        <f>ROWS($B$5:B40)</f>
        <v>36</v>
      </c>
      <c r="H40" s="10" t="str">
        <f>IF(ISNUMBER(SEARCH('CTN 155_2018'!$B$1,F40)),G40,"")</f>
        <v/>
      </c>
      <c r="I40" s="10" t="str">
        <f>IF(ISNUMBER(SEARCH('CTN 155_2018'!$B$2,E40)),H40,"")</f>
        <v/>
      </c>
      <c r="J40" s="10" t="str">
        <f t="shared" si="0"/>
        <v/>
      </c>
    </row>
    <row r="41" spans="2:10" x14ac:dyDescent="0.2">
      <c r="B41" s="7" t="s">
        <v>15</v>
      </c>
      <c r="C41" s="8" t="s">
        <v>17</v>
      </c>
      <c r="D41" s="32">
        <v>88</v>
      </c>
      <c r="E41" s="33" t="s">
        <v>3</v>
      </c>
      <c r="F41" s="34" t="s">
        <v>14</v>
      </c>
      <c r="G41" s="10">
        <f>ROWS($B$5:B41)</f>
        <v>37</v>
      </c>
      <c r="H41" s="10" t="str">
        <f>IF(ISNUMBER(SEARCH('CTN 155_2018'!$B$1,F41)),G41,"")</f>
        <v/>
      </c>
      <c r="I41" s="10" t="str">
        <f>IF(ISNUMBER(SEARCH('CTN 155_2018'!$B$2,E41)),H41,"")</f>
        <v/>
      </c>
      <c r="J41" s="10" t="str">
        <f t="shared" si="0"/>
        <v/>
      </c>
    </row>
    <row r="42" spans="2:10" x14ac:dyDescent="0.2">
      <c r="B42" s="7" t="s">
        <v>15</v>
      </c>
      <c r="C42" s="8" t="s">
        <v>16</v>
      </c>
      <c r="D42" s="32">
        <v>93</v>
      </c>
      <c r="E42" s="33" t="s">
        <v>20</v>
      </c>
      <c r="F42" s="34" t="s">
        <v>14</v>
      </c>
      <c r="G42" s="10">
        <f>ROWS($B$5:B42)</f>
        <v>38</v>
      </c>
      <c r="H42" s="10" t="str">
        <f>IF(ISNUMBER(SEARCH('CTN 155_2018'!$B$1,F42)),G42,"")</f>
        <v/>
      </c>
      <c r="I42" s="10" t="str">
        <f>IF(ISNUMBER(SEARCH('CTN 155_2018'!$B$2,E42)),H42,"")</f>
        <v/>
      </c>
      <c r="J42" s="10" t="str">
        <f t="shared" si="0"/>
        <v/>
      </c>
    </row>
    <row r="43" spans="2:10" x14ac:dyDescent="0.2">
      <c r="B43" s="7" t="s">
        <v>15</v>
      </c>
      <c r="C43" s="8" t="s">
        <v>17</v>
      </c>
      <c r="D43" s="32">
        <v>93</v>
      </c>
      <c r="E43" s="33" t="s">
        <v>20</v>
      </c>
      <c r="F43" s="34" t="s">
        <v>14</v>
      </c>
      <c r="G43" s="10">
        <f>ROWS($B$5:B43)</f>
        <v>39</v>
      </c>
      <c r="H43" s="10" t="str">
        <f>IF(ISNUMBER(SEARCH('CTN 155_2018'!$B$1,F43)),G43,"")</f>
        <v/>
      </c>
      <c r="I43" s="10" t="str">
        <f>IF(ISNUMBER(SEARCH('CTN 155_2018'!$B$2,E43)),H43,"")</f>
        <v/>
      </c>
      <c r="J43" s="10" t="str">
        <f t="shared" si="0"/>
        <v/>
      </c>
    </row>
  </sheetData>
  <autoFilter ref="B4:J1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E12"/>
  <sheetViews>
    <sheetView workbookViewId="0">
      <selection activeCell="D1" sqref="D1"/>
    </sheetView>
  </sheetViews>
  <sheetFormatPr defaultRowHeight="15" x14ac:dyDescent="0.25"/>
  <cols>
    <col min="1" max="1" width="34.140625" bestFit="1" customWidth="1"/>
    <col min="2" max="2" width="36.140625" bestFit="1" customWidth="1"/>
    <col min="3" max="3" width="24.5703125" bestFit="1" customWidth="1"/>
    <col min="6" max="6" width="13" customWidth="1"/>
  </cols>
  <sheetData>
    <row r="1" spans="1:5" x14ac:dyDescent="0.25">
      <c r="A1" s="2" t="s">
        <v>11</v>
      </c>
      <c r="B1" s="2" t="s">
        <v>12</v>
      </c>
      <c r="C1" s="2" t="s">
        <v>13</v>
      </c>
      <c r="D1" t="s">
        <v>14</v>
      </c>
      <c r="E1" s="1"/>
    </row>
    <row r="2" spans="1:5" x14ac:dyDescent="0.25">
      <c r="A2" t="s">
        <v>4</v>
      </c>
      <c r="B2" t="s">
        <v>4</v>
      </c>
      <c r="C2" t="s">
        <v>4</v>
      </c>
      <c r="D2" t="s">
        <v>4</v>
      </c>
      <c r="E2" s="1"/>
    </row>
    <row r="3" spans="1:5" x14ac:dyDescent="0.25">
      <c r="A3" t="s">
        <v>3</v>
      </c>
      <c r="B3" t="s">
        <v>3</v>
      </c>
      <c r="C3" t="s">
        <v>3</v>
      </c>
      <c r="D3" t="s">
        <v>3</v>
      </c>
    </row>
    <row r="4" spans="1:5" x14ac:dyDescent="0.25">
      <c r="A4" t="s">
        <v>5</v>
      </c>
      <c r="B4" t="s">
        <v>5</v>
      </c>
      <c r="C4" t="s">
        <v>5</v>
      </c>
      <c r="D4" t="s">
        <v>5</v>
      </c>
    </row>
    <row r="12" spans="1:5" x14ac:dyDescent="0.25">
      <c r="C12" s="3"/>
    </row>
  </sheetData>
  <dataValidations disablePrompts="1" count="2">
    <dataValidation type="list" allowBlank="1" showInputMessage="1" showErrorMessage="1" sqref="F2">
      <formula1>exporters_list2</formula1>
    </dataValidation>
    <dataValidation type="list" allowBlank="1" showInputMessage="1" showErrorMessage="1" sqref="F1">
      <formula1>fruit_list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T a b l e 4 - 7 9 a e 0 a f a - b 0 7 1 - 4 b a 6 - 9 1 d c - a 0 1 f e 9 7 f a d 6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 T a b l e 4 - 7 9 a e 0 a f a - b 0 7 1 - 4 b a 6 - 9 1 d c - a 0 1 f e 9 7 f a d 6 1 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 T a b l e 4 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 T a b l e 4 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 C o l u m n s \ M i n i s t r y < / K e y > < / D i a g r a m O b j e c t K e y > < D i a g r a m O b j e c t K e y > < K e y > C o l u m n s \ D e p a r t m e n t < / K e y > < / D i a g r a m O b j e c t K e y > < D i a g r a m O b j e c t K e y > < K e y > C o l u m n s \ S e c t i o n < / K e y > < / D i a g r a m O b j e c t K e y > < D i a g r a m O b j e c t K e y > < K e y > C o l u m n s \ M e t h o d   o f   P r o c u r e m e n t < / K e y > < / D i a g r a m O b j e c t K e y > < D i a g r a m O b j e c t K e y > < K e y > C o l u m n s \ C a t e g o r y   o f   P r o c u r e m e n t < / K e y > < / D i a g r a m O b j e c t K e y > < D i a g r a m O b j e c t K e y > < K e y > C o l u m n s \ D e s c r i p t i o n   o f   P r o c u r e m e n t < / K e y > < / D i a g r a m O b j e c t K e y > < D i a g r a m O b j e c t K e y > < K e y > C o l u m n s \ P r o j e c t   S t a r t   D a t e   M / D / Y < / K e y > < / D i a g r a m O b j e c t K e y > < D i a g r a m O b j e c t K e y > < K e y > C o l u m n s \ Q u a n t i t y < / K e y > < / D i a g r a m O b j e c t K e y > < D i a g r a m O b j e c t K e y > < K e y > C o l u m n s \ T o t a l   V a l u e   ( V I P ) < / K e y > < / D i a g r a m O b j e c t K e y > < D i a g r a m O b j e c t K e y > < K e y > C o l u m n s \ L o c a t i o n < / K e y > < / D i a g r a m O b j e c t K e y > < D i a g r a m O b j e c t K e y > < K e y > C o l u m n s \ C o m m e n t s 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 C o l u m n s \ M i n i s t r y 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 C o l u m n s \ D e p a r t m e n t 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 C o l u m n s \ S e c t i o n 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 C o l u m n s \ M e t h o d   o f   P r o c u r e m e n t 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  o f   P r o c u r e m e n t 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 C o l u m n s \ D e s c r i p t i o n   o f   P r o c u r e m e n t 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 C o l u m n s \ P r o j e c t   S t a r t   D a t e   M / D / Y 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 V a l u e   ( V I P ) 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 C o l u m n s \ L o c a t i o n 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 C o l u m n s \ C o m m e n t s 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 T a g s \ T a b l e s \ & l t ; T a b l e s \ T a b l e 4 & g t ; < / K e y > < / D i a g r a m O b j e c t K e y > < D i a g r a m O b j e c t K e y > < K e y > T a b l e s \ T a b l e 4 < / K e y > < / D i a g r a m O b j e c t K e y > < D i a g r a m O b j e c t K e y > < K e y > T a b l e s \ T a b l e 4 \ C o l u m n s \ M i n i s t r y < / K e y > < / D i a g r a m O b j e c t K e y > < D i a g r a m O b j e c t K e y > < K e y > T a b l e s \ T a b l e 4 \ C o l u m n s \ D e p a r t m e n t < / K e y > < / D i a g r a m O b j e c t K e y > < D i a g r a m O b j e c t K e y > < K e y > T a b l e s \ T a b l e 4 \ C o l u m n s \ S e c t i o n < / K e y > < / D i a g r a m O b j e c t K e y > < D i a g r a m O b j e c t K e y > < K e y > T a b l e s \ T a b l e 4 \ C o l u m n s \ M e t h o d   o f   P r o c u r e m e n t < / K e y > < / D i a g r a m O b j e c t K e y > < D i a g r a m O b j e c t K e y > < K e y > T a b l e s \ T a b l e 4 \ C o l u m n s \ C a t e g o r y   o f   P r o c u r e m e n t < / K e y > < / D i a g r a m O b j e c t K e y > < D i a g r a m O b j e c t K e y > < K e y > T a b l e s \ T a b l e 4 \ C o l u m n s \ D e s c r i p t i o n   o f   P r o c u r e m e n t < / K e y > < / D i a g r a m O b j e c t K e y > < D i a g r a m O b j e c t K e y > < K e y > T a b l e s \ T a b l e 4 \ C o l u m n s \ P r o j e c t   S t a r t   D a t e   M / D / Y < / K e y > < / D i a g r a m O b j e c t K e y > < D i a g r a m O b j e c t K e y > < K e y > T a b l e s \ T a b l e 4 \ C o l u m n s \ Q u a n t i t y < / K e y > < / D i a g r a m O b j e c t K e y > < D i a g r a m O b j e c t K e y > < K e y > T a b l e s \ T a b l e 4 \ C o l u m n s \ T o t a l   V a l u e   ( V I P ) < / K e y > < / D i a g r a m O b j e c t K e y > < D i a g r a m O b j e c t K e y > < K e y > T a b l e s \ T a b l e 4 \ C o l u m n s \ L o c a t i o n < / K e y > < / D i a g r a m O b j e c t K e y > < D i a g r a m O b j e c t K e y > < K e y > T a b l e s \ T a b l e 4 \ C o l u m n s \ C o m m e n t s < / K e y > < / D i a g r a m O b j e c t K e y > < D i a g r a m O b j e c t K e y > < K e y > T a b l e s \ T a b l e 4 \ C o l u m n s \ C o l u m n 1 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 T a g s \ T a b l e s \ & l t ; T a b l e s \ T a b l e 4 & g t ; 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 T a b l e s \ T a b l e 4 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 T a b l e s \ T a b l e 4 \ C o l u m n s \ M i n i s t r y 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 T a b l e s \ T a b l e 4 \ C o l u m n s \ D e p a r t m e n t 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 T a b l e s \ T a b l e 4 \ C o l u m n s \ S e c t i o n 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 T a b l e s \ T a b l e 4 \ C o l u m n s \ M e t h o d 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 T a b l e s \ T a b l e 4 \ C o l u m n s \ C a t e g o r y 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 T a b l e s \ T a b l e 4 \ C o l u m n s \ D e s c r i p t i o n   o f   P r o c u r e m e n t 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 T a b l e s \ T a b l e 4 \ C o l u m n s \ P r o j e c t   S t a r t   D a t e   M / D / Y 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 T a b l e s \ T a b l e 4 \ C o l u m n s \ T o t a l   V a l u e   ( V I P ) 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 T a b l e s \ T a b l e 4 \ C o l u m n s \ L o c a t i o n 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 T a b l e s \ T a b l e 4 \ C o l u m n s \ C o m m e n t s 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 T a b l e s \ T a b l e 4 \ C o l u m n s \ C o l u m n 1 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T a b l e 4 - 7 9 a e 0 a f a - b 0 7 1 - 4 b a 6 - 9 1 d c - a 0 1 f e 9 7 f a d 6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 M i n i s t r y < / s t r i n g > < / k e y > < v a l u e > < i n t > 8 7 < / i n t > < / v a l u e > < / i t e m > < i t e m > < k e y > < s t r i n g > D e p a r t m e n t < / s t r i n g > < / k e y > < v a l u e > < i n t > 1 1 1 < / i n t > < / v a l u e > < / i t e m > < i t e m > < k e y > < s t r i n g > S e c t i o n < / s t r i n g > < / k e y > < v a l u e > < i n t > 8 1 < / i n t > < / v a l u e > < / i t e m > < i t e m > < k e y > < s t r i n g > M e t h o d   o f   P r o c u r e m e n t < / s t r i n g > < / k e y > < v a l u e > < i n t > 1 8 5 < / i n t > < / v a l u e > < / i t e m > < i t e m > < k e y > < s t r i n g > C a t e g o r y   o f   P r o c u r e m e n t < / s t r i n g > < / k e y > < v a l u e > < i n t > 1 9 1 < / i n t > < / v a l u e > < / i t e m > < i t e m > < k e y > < s t r i n g > D e s c r i p t i o n   o f   P r o c u r e m e n t < / s t r i n g > < / k e y > < v a l u e > < i n t > 2 0 6 < / i n t > < / v a l u e > < / i t e m > < i t e m > < k e y > < s t r i n g > P r o j e c t   S t a r t   D a t e   M / D / Y < / s t r i n g > < / k e y > < v a l u e > < i n t > 1 8 7 < / i n t > < / v a l u e > < / i t e m > < i t e m > < k e y > < s t r i n g > Q u a n t i t y < / s t r i n g > < / k e y > < v a l u e > < i n t > 8 9 < / i n t > < / v a l u e > < / i t e m > < i t e m > < k e y > < s t r i n g > T o t a l   V a l u e   ( V I P ) < / s t r i n g > < / k e y > < v a l u e > < i n t > 1 3 8 < / i n t > < / v a l u e > < / i t e m > < i t e m > < k e y > < s t r i n g > L o c a t i o n < / s t r i n g > < / k e y > < v a l u e > < i n t > 8 7 < / i n t > < / v a l u e > < / i t e m > < i t e m > < k e y > < s t r i n g > C o m m e n t s < / s t r i n g > < / k e y > < v a l u e > < i n t > 1 0 3 < / i n t > < / v a l u e > < / i t e m > < i t e m > < k e y > < s t r i n g > C o l u m n 1 < / s t r i n g > < / k e y > < v a l u e > < i n t > 9 1 < / i n t > < / v a l u e > < / i t e m > < / C o l u m n W i d t h s > < C o l u m n D i s p l a y I n d e x > < i t e m > < k e y > < s t r i n g > M i n i s t r y < / s t r i n g > < / k e y > < v a l u e > < i n t > 0 < / i n t > < / v a l u e > < / i t e m > < i t e m > < k e y > < s t r i n g > D e p a r t m e n t < / s t r i n g > < / k e y > < v a l u e > < i n t > 1 < / i n t > < / v a l u e > < / i t e m > < i t e m > < k e y > < s t r i n g > S e c t i o n < / s t r i n g > < / k e y > < v a l u e > < i n t > 2 < / i n t > < / v a l u e > < / i t e m > < i t e m > < k e y > < s t r i n g > M e t h o d   o f   P r o c u r e m e n t < / s t r i n g > < / k e y > < v a l u e > < i n t > 3 < / i n t > < / v a l u e > < / i t e m > < i t e m > < k e y > < s t r i n g > C a t e g o r y   o f   P r o c u r e m e n t < / s t r i n g > < / k e y > < v a l u e > < i n t > 4 < / i n t > < / v a l u e > < / i t e m > < i t e m > < k e y > < s t r i n g > D e s c r i p t i o n   o f   P r o c u r e m e n t < / s t r i n g > < / k e y > < v a l u e > < i n t > 5 < / i n t > < / v a l u e > < / i t e m > < i t e m > < k e y > < s t r i n g > P r o j e c t   S t a r t   D a t e   M / D / Y < / s t r i n g > < / k e y > < v a l u e > < i n t > 6 < / i n t > < / v a l u e > < / i t e m > < i t e m > < k e y > < s t r i n g > Q u a n t i t y < / s t r i n g > < / k e y > < v a l u e > < i n t > 7 < / i n t > < / v a l u e > < / i t e m > < i t e m > < k e y > < s t r i n g > T o t a l   V a l u e   ( V I P ) < / s t r i n g > < / k e y > < v a l u e > < i n t > 8 < / i n t > < / v a l u e > < / i t e m > < i t e m > < k e y > < s t r i n g > L o c a t i o n < / s t r i n g > < / k e y > < v a l u e > < i n t > 9 < / i n t > < / v a l u e > < / i t e m > < i t e m > < k e y > < s t r i n g > C o m m e n t s < / s t r i n g > < / k e y > < v a l u e > < i n t > 1 0 < / i n t > < / v a l u e > < / i t e m > < i t e m > < k e y > < s t r i n g > C o l u m n 1 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9 6 2 5 4 e 0 1 - c 4 0 6 - 4 0 b 7 - 8 7 e 3 - 0 f 8 9 0 2 e a c b f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 S h e e t 1 2 < / S l i c e r S h e e t N a m e > < S A H o s t H a s h > 1 1 2 1 2 3 2 6 3 7 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T a b l e 4 - 7 9 a e 0 a f a - b 0 7 1 - 4 b a 6 - 9 1 d c - a 0 1 f e 9 7 f a d 6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 2 0 1 8 - 0 9 - 0 4 T 1 6 : 3 3 : 4 5 . 8 8 5 7 8 2 9 + 1 2 : 0 0 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 T a b l e 4 < / E x c e l T a b l e N a m e > < G e m i n i T a b l e I d > T a b l e 4 - 7 9 a e 0 a f a - b 0 7 1 - 4 b a 6 - 9 1 d c - a 0 1 f e 9 7 f a d 6 1 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E89297E3-6A57-4003-8C2F-18BDEDE00EBE}">
  <ds:schemaRefs/>
</ds:datastoreItem>
</file>

<file path=customXml/itemProps10.xml><?xml version="1.0" encoding="utf-8"?>
<ds:datastoreItem xmlns:ds="http://schemas.openxmlformats.org/officeDocument/2006/customXml" ds:itemID="{0F9FC9F9-4965-48E2-8C04-B1E4A6387A1F}">
  <ds:schemaRefs/>
</ds:datastoreItem>
</file>

<file path=customXml/itemProps11.xml><?xml version="1.0" encoding="utf-8"?>
<ds:datastoreItem xmlns:ds="http://schemas.openxmlformats.org/officeDocument/2006/customXml" ds:itemID="{1D14AB61-45EC-44B5-A968-CEE5FCAE1D1C}">
  <ds:schemaRefs/>
</ds:datastoreItem>
</file>

<file path=customXml/itemProps12.xml><?xml version="1.0" encoding="utf-8"?>
<ds:datastoreItem xmlns:ds="http://schemas.openxmlformats.org/officeDocument/2006/customXml" ds:itemID="{BCC803EE-57A4-4C04-99EE-8524D1FACF77}">
  <ds:schemaRefs/>
</ds:datastoreItem>
</file>

<file path=customXml/itemProps13.xml><?xml version="1.0" encoding="utf-8"?>
<ds:datastoreItem xmlns:ds="http://schemas.openxmlformats.org/officeDocument/2006/customXml" ds:itemID="{DA3943DE-63B6-4275-9F58-DBAE965B1809}">
  <ds:schemaRefs/>
</ds:datastoreItem>
</file>

<file path=customXml/itemProps14.xml><?xml version="1.0" encoding="utf-8"?>
<ds:datastoreItem xmlns:ds="http://schemas.openxmlformats.org/officeDocument/2006/customXml" ds:itemID="{5B253B18-3154-4032-AFB4-857F963E8EAB}">
  <ds:schemaRefs/>
</ds:datastoreItem>
</file>

<file path=customXml/itemProps15.xml><?xml version="1.0" encoding="utf-8"?>
<ds:datastoreItem xmlns:ds="http://schemas.openxmlformats.org/officeDocument/2006/customXml" ds:itemID="{150C52DF-7E00-48FD-90EA-DCA032095070}">
  <ds:schemaRefs/>
</ds:datastoreItem>
</file>

<file path=customXml/itemProps16.xml><?xml version="1.0" encoding="utf-8"?>
<ds:datastoreItem xmlns:ds="http://schemas.openxmlformats.org/officeDocument/2006/customXml" ds:itemID="{31D1E3F9-5007-4BE7-B1AA-A02D47F2F65A}">
  <ds:schemaRefs/>
</ds:datastoreItem>
</file>

<file path=customXml/itemProps17.xml><?xml version="1.0" encoding="utf-8"?>
<ds:datastoreItem xmlns:ds="http://schemas.openxmlformats.org/officeDocument/2006/customXml" ds:itemID="{2EF8E3F1-070F-46DF-8391-47AA573BE08F}">
  <ds:schemaRefs/>
</ds:datastoreItem>
</file>

<file path=customXml/itemProps2.xml><?xml version="1.0" encoding="utf-8"?>
<ds:datastoreItem xmlns:ds="http://schemas.openxmlformats.org/officeDocument/2006/customXml" ds:itemID="{776787C6-8B28-43BE-8BBE-8BC2F0E8E98B}">
  <ds:schemaRefs/>
</ds:datastoreItem>
</file>

<file path=customXml/itemProps3.xml><?xml version="1.0" encoding="utf-8"?>
<ds:datastoreItem xmlns:ds="http://schemas.openxmlformats.org/officeDocument/2006/customXml" ds:itemID="{3E141D7A-4B51-4056-B934-561E7023493F}">
  <ds:schemaRefs/>
</ds:datastoreItem>
</file>

<file path=customXml/itemProps4.xml><?xml version="1.0" encoding="utf-8"?>
<ds:datastoreItem xmlns:ds="http://schemas.openxmlformats.org/officeDocument/2006/customXml" ds:itemID="{EEE653E1-7E4E-484C-8CC9-35CF46FB2ED5}">
  <ds:schemaRefs/>
</ds:datastoreItem>
</file>

<file path=customXml/itemProps5.xml><?xml version="1.0" encoding="utf-8"?>
<ds:datastoreItem xmlns:ds="http://schemas.openxmlformats.org/officeDocument/2006/customXml" ds:itemID="{FB3EAE03-E8E1-4680-9B07-2BE914A2C7D3}">
  <ds:schemaRefs/>
</ds:datastoreItem>
</file>

<file path=customXml/itemProps6.xml><?xml version="1.0" encoding="utf-8"?>
<ds:datastoreItem xmlns:ds="http://schemas.openxmlformats.org/officeDocument/2006/customXml" ds:itemID="{C588DDF3-A2E5-4A1C-B0EA-F9150C406C4A}">
  <ds:schemaRefs/>
</ds:datastoreItem>
</file>

<file path=customXml/itemProps7.xml><?xml version="1.0" encoding="utf-8"?>
<ds:datastoreItem xmlns:ds="http://schemas.openxmlformats.org/officeDocument/2006/customXml" ds:itemID="{C9FEB84A-D4CE-42DF-A794-D10A877728AE}">
  <ds:schemaRefs/>
</ds:datastoreItem>
</file>

<file path=customXml/itemProps8.xml><?xml version="1.0" encoding="utf-8"?>
<ds:datastoreItem xmlns:ds="http://schemas.openxmlformats.org/officeDocument/2006/customXml" ds:itemID="{8847BAB5-0D5B-4091-858F-63D2A4EA2DE3}">
  <ds:schemaRefs/>
</ds:datastoreItem>
</file>

<file path=customXml/itemProps9.xml><?xml version="1.0" encoding="utf-8"?>
<ds:datastoreItem xmlns:ds="http://schemas.openxmlformats.org/officeDocument/2006/customXml" ds:itemID="{DD1C5BC1-BF75-4720-8076-AB4EF267CD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CTN 155_2018</vt:lpstr>
      <vt:lpstr>Engine</vt:lpstr>
      <vt:lpstr>Source table</vt:lpstr>
      <vt:lpstr>'CTN 155_2018'!fruit</vt:lpstr>
      <vt:lpstr>'CTN 155_2018'!fruit_list</vt:lpstr>
      <vt:lpstr>fruit_list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Ashwin Singh</cp:lastModifiedBy>
  <dcterms:created xsi:type="dcterms:W3CDTF">2014-09-19T14:46:26Z</dcterms:created>
  <dcterms:modified xsi:type="dcterms:W3CDTF">2018-10-30T23:18:27Z</dcterms:modified>
</cp:coreProperties>
</file>