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hwin.singh\Desktop\Standing Offer-Engines\"/>
    </mc:Choice>
  </mc:AlternateContent>
  <bookViews>
    <workbookView xWindow="0" yWindow="0" windowWidth="21600" windowHeight="9735"/>
  </bookViews>
  <sheets>
    <sheet name="CTN 388_2017" sheetId="5" r:id="rId1"/>
    <sheet name="Engine" sheetId="22" r:id="rId2"/>
    <sheet name="Source table" sheetId="1" r:id="rId3"/>
  </sheets>
  <externalReferences>
    <externalReference r:id="rId4"/>
    <externalReference r:id="rId5"/>
  </externalReferences>
  <definedNames>
    <definedName name="_xlnm._FilterDatabase" localSheetId="0" hidden="1">'CTN 388_2017'!$A$6:$C$7</definedName>
    <definedName name="_xlnm._FilterDatabase" localSheetId="1" hidden="1">Engine!$B$4:$L$197</definedName>
    <definedName name="_xlcn.LinkedTable_Table41" hidden="1">Table4</definedName>
    <definedName name="categorylist">[1]Sheet5!$B$3:$B$11</definedName>
    <definedName name="CIQWBGuid" hidden="1">"26ff19c1-a0e5-4351-aaea-f23fd9542c4d"</definedName>
    <definedName name="col_num" localSheetId="0">MATCH('CTN 388_2017'!fruit,'CTN 388_2017'!fruit_list,0)</definedName>
    <definedName name="col_num">MATCH(fruit,fruit_list,0)</definedName>
    <definedName name="CountryList">[2]UniqueList!$A$2:$A$9</definedName>
    <definedName name="entire_col" localSheetId="0">INDEX(exporters_tbl[],,'CTN 388_2017'!col_num)</definedName>
    <definedName name="entire_col">INDEX(exporters_tbl[],,col_num)</definedName>
    <definedName name="exporters_list" localSheetId="0">INDEX(exporters_tbl[],,MATCH('CTN 388_2017'!fruit,'CTN 388_2017'!fruit_list,0))</definedName>
    <definedName name="exporters_list">INDEX(exporters_tbl[],,MATCH(fruit,fruit_list,0))</definedName>
    <definedName name="exporters_list2" localSheetId="0">INDEX(exporters_tbl[],1,'CTN 388_2017'!col_num) : INDEX(exporters_tbl[],COUNTA('CTN 388_2017'!entire_col),'CTN 388_2017'!col_num)</definedName>
    <definedName name="exporters_list2">INDEX(exporters_tbl[],1,col_num) : INDEX(exporters_tbl[],COUNTA(entire_col),col_num)</definedName>
    <definedName name="fruit" localSheetId="0">'CTN 388_2017'!$B$1</definedName>
    <definedName name="fruit">#REF!</definedName>
    <definedName name="fruit_list" localSheetId="0">exporters_tbl[#Headers]</definedName>
    <definedName name="fruit_list">exporters_tbl[#Headers]</definedName>
    <definedName name="unique_list" localSheetId="0">#REF!</definedName>
    <definedName name="unique_list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4-79ae0afa-b071-4ba6-91dc-a01fe97fad61" name="Table4" connection="LinkedTable_Table4"/>
        </x15:modelTables>
      </x15:dataModel>
    </ext>
  </extLst>
</workbook>
</file>

<file path=xl/calcChain.xml><?xml version="1.0" encoding="utf-8"?>
<calcChain xmlns="http://schemas.openxmlformats.org/spreadsheetml/2006/main">
  <c r="K6" i="22" l="1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29" i="22"/>
  <c r="K30" i="22"/>
  <c r="K31" i="22"/>
  <c r="K32" i="22"/>
  <c r="K33" i="22"/>
  <c r="K34" i="22"/>
  <c r="K35" i="22"/>
  <c r="K36" i="22"/>
  <c r="K37" i="22"/>
  <c r="K38" i="22"/>
  <c r="K39" i="22"/>
  <c r="K40" i="22"/>
  <c r="K41" i="22"/>
  <c r="K42" i="22"/>
  <c r="K43" i="22"/>
  <c r="K44" i="22"/>
  <c r="K45" i="22"/>
  <c r="K46" i="22"/>
  <c r="K47" i="22"/>
  <c r="K48" i="22"/>
  <c r="K49" i="22"/>
  <c r="K50" i="22"/>
  <c r="K51" i="22"/>
  <c r="K52" i="22"/>
  <c r="K53" i="22"/>
  <c r="K54" i="22"/>
  <c r="K55" i="22"/>
  <c r="K56" i="22"/>
  <c r="K57" i="22"/>
  <c r="K58" i="22"/>
  <c r="K59" i="22"/>
  <c r="K60" i="22"/>
  <c r="K61" i="22"/>
  <c r="K62" i="22"/>
  <c r="K63" i="22"/>
  <c r="K64" i="22"/>
  <c r="K65" i="22"/>
  <c r="K66" i="22"/>
  <c r="K67" i="22"/>
  <c r="K68" i="22"/>
  <c r="K69" i="22"/>
  <c r="K70" i="22"/>
  <c r="K71" i="22"/>
  <c r="K72" i="22"/>
  <c r="K73" i="22"/>
  <c r="K74" i="22"/>
  <c r="K75" i="22"/>
  <c r="K76" i="22"/>
  <c r="K77" i="22"/>
  <c r="K78" i="22"/>
  <c r="K79" i="22"/>
  <c r="K80" i="22"/>
  <c r="K81" i="22"/>
  <c r="K82" i="22"/>
  <c r="K83" i="22"/>
  <c r="K84" i="22"/>
  <c r="K85" i="22"/>
  <c r="K86" i="22"/>
  <c r="K87" i="22"/>
  <c r="K88" i="22"/>
  <c r="K89" i="22"/>
  <c r="K90" i="22"/>
  <c r="K91" i="22"/>
  <c r="K92" i="22"/>
  <c r="K93" i="22"/>
  <c r="K94" i="22"/>
  <c r="K95" i="22"/>
  <c r="K96" i="22"/>
  <c r="K97" i="22"/>
  <c r="K98" i="22"/>
  <c r="K99" i="22"/>
  <c r="K100" i="22"/>
  <c r="K101" i="22"/>
  <c r="K102" i="22"/>
  <c r="K103" i="22"/>
  <c r="K104" i="22"/>
  <c r="K105" i="22"/>
  <c r="K106" i="22"/>
  <c r="K107" i="22"/>
  <c r="K108" i="22"/>
  <c r="K109" i="22"/>
  <c r="K110" i="22"/>
  <c r="K111" i="22"/>
  <c r="K112" i="22"/>
  <c r="K113" i="22"/>
  <c r="K114" i="22"/>
  <c r="K115" i="22"/>
  <c r="K116" i="22"/>
  <c r="K117" i="22"/>
  <c r="K118" i="22"/>
  <c r="K119" i="22"/>
  <c r="K120" i="22"/>
  <c r="K121" i="22"/>
  <c r="K122" i="22"/>
  <c r="K123" i="22"/>
  <c r="K124" i="22"/>
  <c r="K125" i="22"/>
  <c r="K126" i="22"/>
  <c r="K127" i="22"/>
  <c r="K128" i="22"/>
  <c r="K129" i="22"/>
  <c r="K130" i="22"/>
  <c r="K131" i="22"/>
  <c r="K132" i="22"/>
  <c r="K133" i="22"/>
  <c r="K134" i="22"/>
  <c r="K135" i="22"/>
  <c r="K136" i="22"/>
  <c r="K137" i="22"/>
  <c r="K138" i="22"/>
  <c r="K139" i="22"/>
  <c r="K140" i="22"/>
  <c r="K141" i="22"/>
  <c r="K142" i="22"/>
  <c r="K143" i="22"/>
  <c r="K144" i="22"/>
  <c r="K145" i="22"/>
  <c r="K146" i="22"/>
  <c r="K147" i="22"/>
  <c r="K148" i="22"/>
  <c r="K149" i="22"/>
  <c r="K150" i="22"/>
  <c r="K151" i="22"/>
  <c r="K152" i="22"/>
  <c r="K153" i="22"/>
  <c r="K154" i="22"/>
  <c r="K155" i="22"/>
  <c r="K156" i="22"/>
  <c r="K157" i="22"/>
  <c r="K158" i="22"/>
  <c r="K159" i="22"/>
  <c r="K160" i="22"/>
  <c r="K161" i="22"/>
  <c r="K162" i="22"/>
  <c r="K163" i="22"/>
  <c r="K164" i="22"/>
  <c r="K165" i="22"/>
  <c r="K166" i="22"/>
  <c r="K167" i="22"/>
  <c r="K168" i="22"/>
  <c r="K169" i="22"/>
  <c r="K170" i="22"/>
  <c r="K171" i="22"/>
  <c r="K172" i="22"/>
  <c r="K173" i="22"/>
  <c r="K174" i="22"/>
  <c r="K175" i="22"/>
  <c r="K176" i="22"/>
  <c r="K177" i="22"/>
  <c r="K178" i="22"/>
  <c r="K179" i="22"/>
  <c r="K180" i="22"/>
  <c r="K181" i="22"/>
  <c r="K182" i="22"/>
  <c r="K183" i="22"/>
  <c r="K184" i="22"/>
  <c r="K185" i="22"/>
  <c r="K186" i="22"/>
  <c r="K187" i="22"/>
  <c r="K188" i="22"/>
  <c r="K189" i="22"/>
  <c r="K190" i="22"/>
  <c r="K191" i="22"/>
  <c r="K192" i="22"/>
  <c r="K193" i="22"/>
  <c r="K194" i="22"/>
  <c r="K195" i="22"/>
  <c r="K196" i="22"/>
  <c r="K199" i="22"/>
  <c r="K200" i="22"/>
  <c r="K201" i="22"/>
  <c r="K202" i="22"/>
  <c r="K203" i="22"/>
  <c r="K204" i="22"/>
  <c r="K205" i="22"/>
  <c r="K206" i="22"/>
  <c r="K207" i="22"/>
  <c r="K208" i="22"/>
  <c r="K209" i="22"/>
  <c r="K210" i="22"/>
  <c r="K211" i="22"/>
  <c r="K212" i="22"/>
  <c r="K213" i="22"/>
  <c r="K214" i="22"/>
  <c r="K215" i="22"/>
  <c r="K216" i="22"/>
  <c r="K217" i="22"/>
  <c r="K218" i="22"/>
  <c r="K219" i="22"/>
  <c r="K220" i="22"/>
  <c r="K221" i="22"/>
  <c r="K222" i="22"/>
  <c r="K223" i="22"/>
  <c r="K224" i="22"/>
  <c r="K225" i="22"/>
  <c r="K226" i="22"/>
  <c r="K227" i="22"/>
  <c r="K228" i="22"/>
  <c r="K229" i="22"/>
  <c r="K230" i="22"/>
  <c r="K231" i="22"/>
  <c r="K232" i="22"/>
  <c r="K233" i="22"/>
  <c r="K234" i="22"/>
  <c r="K235" i="22"/>
  <c r="K236" i="22"/>
  <c r="K237" i="22"/>
  <c r="K238" i="22"/>
  <c r="K239" i="22"/>
  <c r="K240" i="22"/>
  <c r="K241" i="22"/>
  <c r="K242" i="22"/>
  <c r="K243" i="22"/>
  <c r="K244" i="22"/>
  <c r="K245" i="22"/>
  <c r="K246" i="22"/>
  <c r="K247" i="22"/>
  <c r="K248" i="22"/>
  <c r="K249" i="22"/>
  <c r="K250" i="22"/>
  <c r="K251" i="22"/>
  <c r="K252" i="22"/>
  <c r="K253" i="22"/>
  <c r="K254" i="22"/>
  <c r="K255" i="22"/>
  <c r="K256" i="22"/>
  <c r="K257" i="22"/>
  <c r="K258" i="22"/>
  <c r="K259" i="22"/>
  <c r="K260" i="22"/>
  <c r="K261" i="22"/>
  <c r="K262" i="22"/>
  <c r="K263" i="22"/>
  <c r="K264" i="22"/>
  <c r="K265" i="22"/>
  <c r="K266" i="22"/>
  <c r="K267" i="22"/>
  <c r="K268" i="22"/>
  <c r="K269" i="22"/>
  <c r="K270" i="22"/>
  <c r="K271" i="22"/>
  <c r="K272" i="22"/>
  <c r="K273" i="22"/>
  <c r="K274" i="22"/>
  <c r="K275" i="22"/>
  <c r="K276" i="22"/>
  <c r="K277" i="22"/>
  <c r="K278" i="22"/>
  <c r="K279" i="22"/>
  <c r="K280" i="22"/>
  <c r="K281" i="22"/>
  <c r="K282" i="22"/>
  <c r="K283" i="22"/>
  <c r="K284" i="22"/>
  <c r="K285" i="22"/>
  <c r="K286" i="22"/>
  <c r="K287" i="22"/>
  <c r="K288" i="22"/>
  <c r="K289" i="22"/>
  <c r="K290" i="22"/>
  <c r="K291" i="22"/>
  <c r="K292" i="22"/>
  <c r="K293" i="22"/>
  <c r="K294" i="22"/>
  <c r="K295" i="22"/>
  <c r="K296" i="22"/>
  <c r="K297" i="22"/>
  <c r="K298" i="22"/>
  <c r="K299" i="22"/>
  <c r="K300" i="22"/>
  <c r="K301" i="22"/>
  <c r="K302" i="22"/>
  <c r="K303" i="22"/>
  <c r="K304" i="22"/>
  <c r="K305" i="22"/>
  <c r="K306" i="22"/>
  <c r="K307" i="22"/>
  <c r="K308" i="22"/>
  <c r="K309" i="22"/>
  <c r="K310" i="22"/>
  <c r="K311" i="22"/>
  <c r="K312" i="22"/>
  <c r="K313" i="22"/>
  <c r="K314" i="22"/>
  <c r="K315" i="22"/>
  <c r="K316" i="22"/>
  <c r="K317" i="22"/>
  <c r="K318" i="22"/>
  <c r="K319" i="22"/>
  <c r="K320" i="22"/>
  <c r="K321" i="22"/>
  <c r="K322" i="22"/>
  <c r="K323" i="22"/>
  <c r="K324" i="22"/>
  <c r="K325" i="22"/>
  <c r="K326" i="22"/>
  <c r="K327" i="22"/>
  <c r="K328" i="22"/>
  <c r="K329" i="22"/>
  <c r="K330" i="22"/>
  <c r="K331" i="22"/>
  <c r="K332" i="22"/>
  <c r="K333" i="22"/>
  <c r="K334" i="22"/>
  <c r="K335" i="22"/>
  <c r="K336" i="22"/>
  <c r="K337" i="22"/>
  <c r="K338" i="22"/>
  <c r="K339" i="22"/>
  <c r="K340" i="22"/>
  <c r="K341" i="22"/>
  <c r="K342" i="22"/>
  <c r="K343" i="22"/>
  <c r="K344" i="22"/>
  <c r="K345" i="22"/>
  <c r="K346" i="22"/>
  <c r="K347" i="22"/>
  <c r="K348" i="22"/>
  <c r="K349" i="22"/>
  <c r="J6" i="22"/>
  <c r="J7" i="22"/>
  <c r="J8" i="22"/>
  <c r="J9" i="22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J165" i="22"/>
  <c r="J166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K197" i="22" s="1"/>
  <c r="J198" i="22"/>
  <c r="K198" i="22" s="1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215" i="22"/>
  <c r="J216" i="22"/>
  <c r="J217" i="22"/>
  <c r="J218" i="22"/>
  <c r="J219" i="22"/>
  <c r="J220" i="22"/>
  <c r="J221" i="22"/>
  <c r="J222" i="22"/>
  <c r="J223" i="22"/>
  <c r="J224" i="22"/>
  <c r="J225" i="22"/>
  <c r="J226" i="22"/>
  <c r="J227" i="22"/>
  <c r="J228" i="22"/>
  <c r="J229" i="22"/>
  <c r="J230" i="22"/>
  <c r="J231" i="22"/>
  <c r="J232" i="22"/>
  <c r="J233" i="22"/>
  <c r="J234" i="22"/>
  <c r="J235" i="22"/>
  <c r="J236" i="22"/>
  <c r="J237" i="22"/>
  <c r="J238" i="22"/>
  <c r="J239" i="22"/>
  <c r="J240" i="22"/>
  <c r="J241" i="22"/>
  <c r="J242" i="22"/>
  <c r="J243" i="22"/>
  <c r="J244" i="22"/>
  <c r="J245" i="22"/>
  <c r="J246" i="22"/>
  <c r="J247" i="22"/>
  <c r="J248" i="22"/>
  <c r="J249" i="22"/>
  <c r="J250" i="22"/>
  <c r="J251" i="22"/>
  <c r="J252" i="22"/>
  <c r="J253" i="22"/>
  <c r="J254" i="22"/>
  <c r="J255" i="22"/>
  <c r="J256" i="22"/>
  <c r="J257" i="22"/>
  <c r="J258" i="22"/>
  <c r="J259" i="22"/>
  <c r="J260" i="22"/>
  <c r="J261" i="22"/>
  <c r="J262" i="22"/>
  <c r="J263" i="22"/>
  <c r="J264" i="22"/>
  <c r="J265" i="22"/>
  <c r="J266" i="22"/>
  <c r="J267" i="22"/>
  <c r="J268" i="22"/>
  <c r="J269" i="22"/>
  <c r="J270" i="22"/>
  <c r="J271" i="22"/>
  <c r="J272" i="22"/>
  <c r="J273" i="22"/>
  <c r="J274" i="22"/>
  <c r="J275" i="22"/>
  <c r="J276" i="22"/>
  <c r="J277" i="22"/>
  <c r="J278" i="22"/>
  <c r="J279" i="22"/>
  <c r="J280" i="22"/>
  <c r="J281" i="22"/>
  <c r="J282" i="22"/>
  <c r="J283" i="22"/>
  <c r="J284" i="22"/>
  <c r="J285" i="22"/>
  <c r="J286" i="22"/>
  <c r="J287" i="22"/>
  <c r="J288" i="22"/>
  <c r="J289" i="22"/>
  <c r="J290" i="22"/>
  <c r="J291" i="22"/>
  <c r="J292" i="22"/>
  <c r="J293" i="22"/>
  <c r="J294" i="22"/>
  <c r="J295" i="22"/>
  <c r="J296" i="22"/>
  <c r="J297" i="22"/>
  <c r="J298" i="22"/>
  <c r="J299" i="22"/>
  <c r="J300" i="22"/>
  <c r="J301" i="22"/>
  <c r="J302" i="22"/>
  <c r="J303" i="22"/>
  <c r="J304" i="22"/>
  <c r="J305" i="22"/>
  <c r="J306" i="22"/>
  <c r="J307" i="22"/>
  <c r="J308" i="22"/>
  <c r="J309" i="22"/>
  <c r="J310" i="22"/>
  <c r="J311" i="22"/>
  <c r="J312" i="22"/>
  <c r="J313" i="22"/>
  <c r="J314" i="22"/>
  <c r="J315" i="22"/>
  <c r="J316" i="22"/>
  <c r="J317" i="22"/>
  <c r="J318" i="22"/>
  <c r="J319" i="22"/>
  <c r="J320" i="22"/>
  <c r="J321" i="22"/>
  <c r="J322" i="22"/>
  <c r="J323" i="22"/>
  <c r="J324" i="22"/>
  <c r="J325" i="22"/>
  <c r="J326" i="22"/>
  <c r="J327" i="22"/>
  <c r="J328" i="22"/>
  <c r="J329" i="22"/>
  <c r="J330" i="22"/>
  <c r="J331" i="22"/>
  <c r="J332" i="22"/>
  <c r="J333" i="22"/>
  <c r="J334" i="22"/>
  <c r="J335" i="22"/>
  <c r="J336" i="22"/>
  <c r="J337" i="22"/>
  <c r="J338" i="22"/>
  <c r="J339" i="22"/>
  <c r="J340" i="22"/>
  <c r="J341" i="22"/>
  <c r="J342" i="22"/>
  <c r="J343" i="22"/>
  <c r="J344" i="22"/>
  <c r="J345" i="22"/>
  <c r="J346" i="22"/>
  <c r="J347" i="22"/>
  <c r="J348" i="22"/>
  <c r="J349" i="22"/>
  <c r="J350" i="22"/>
  <c r="J351" i="22"/>
  <c r="I6" i="22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I74" i="22"/>
  <c r="I75" i="22"/>
  <c r="I76" i="22"/>
  <c r="I77" i="22"/>
  <c r="I78" i="22"/>
  <c r="I79" i="22"/>
  <c r="I80" i="22"/>
  <c r="I81" i="22"/>
  <c r="I82" i="22"/>
  <c r="I83" i="22"/>
  <c r="I84" i="22"/>
  <c r="I85" i="22"/>
  <c r="I86" i="22"/>
  <c r="I87" i="22"/>
  <c r="I88" i="22"/>
  <c r="I89" i="22"/>
  <c r="I90" i="22"/>
  <c r="I91" i="22"/>
  <c r="I92" i="22"/>
  <c r="I93" i="22"/>
  <c r="I94" i="22"/>
  <c r="I95" i="22"/>
  <c r="I96" i="22"/>
  <c r="I97" i="22"/>
  <c r="I98" i="22"/>
  <c r="I99" i="22"/>
  <c r="I100" i="22"/>
  <c r="I101" i="22"/>
  <c r="I102" i="22"/>
  <c r="I103" i="22"/>
  <c r="I104" i="22"/>
  <c r="I105" i="22"/>
  <c r="I106" i="22"/>
  <c r="I107" i="22"/>
  <c r="I108" i="22"/>
  <c r="I109" i="22"/>
  <c r="I110" i="22"/>
  <c r="I111" i="22"/>
  <c r="I112" i="22"/>
  <c r="I113" i="22"/>
  <c r="I114" i="22"/>
  <c r="I115" i="22"/>
  <c r="I116" i="22"/>
  <c r="I117" i="22"/>
  <c r="I118" i="22"/>
  <c r="I119" i="22"/>
  <c r="I120" i="22"/>
  <c r="I121" i="22"/>
  <c r="I122" i="22"/>
  <c r="I123" i="22"/>
  <c r="I124" i="22"/>
  <c r="I125" i="22"/>
  <c r="I126" i="22"/>
  <c r="I127" i="22"/>
  <c r="I128" i="22"/>
  <c r="I129" i="22"/>
  <c r="I130" i="22"/>
  <c r="I131" i="22"/>
  <c r="I132" i="22"/>
  <c r="I133" i="22"/>
  <c r="I134" i="22"/>
  <c r="I135" i="22"/>
  <c r="I136" i="22"/>
  <c r="I137" i="22"/>
  <c r="I138" i="22"/>
  <c r="I139" i="22"/>
  <c r="I140" i="22"/>
  <c r="I141" i="22"/>
  <c r="I142" i="22"/>
  <c r="I143" i="22"/>
  <c r="I144" i="22"/>
  <c r="I145" i="22"/>
  <c r="I146" i="22"/>
  <c r="I147" i="22"/>
  <c r="I148" i="22"/>
  <c r="I149" i="22"/>
  <c r="I150" i="22"/>
  <c r="I151" i="22"/>
  <c r="I152" i="22"/>
  <c r="I153" i="22"/>
  <c r="I154" i="22"/>
  <c r="I155" i="22"/>
  <c r="I156" i="22"/>
  <c r="I157" i="22"/>
  <c r="I158" i="22"/>
  <c r="I159" i="22"/>
  <c r="I160" i="22"/>
  <c r="I161" i="22"/>
  <c r="I162" i="22"/>
  <c r="I163" i="22"/>
  <c r="I164" i="22"/>
  <c r="I165" i="22"/>
  <c r="I166" i="22"/>
  <c r="I167" i="22"/>
  <c r="I168" i="22"/>
  <c r="I169" i="22"/>
  <c r="I170" i="22"/>
  <c r="I171" i="22"/>
  <c r="I172" i="22"/>
  <c r="I173" i="22"/>
  <c r="I174" i="22"/>
  <c r="I175" i="22"/>
  <c r="I176" i="22"/>
  <c r="I177" i="22"/>
  <c r="I178" i="22"/>
  <c r="I179" i="22"/>
  <c r="I180" i="22"/>
  <c r="I181" i="22"/>
  <c r="I182" i="22"/>
  <c r="I183" i="22"/>
  <c r="I184" i="22"/>
  <c r="I185" i="22"/>
  <c r="I186" i="22"/>
  <c r="I187" i="22"/>
  <c r="I188" i="22"/>
  <c r="I189" i="22"/>
  <c r="I190" i="22"/>
  <c r="I191" i="22"/>
  <c r="I192" i="22"/>
  <c r="I193" i="22"/>
  <c r="I194" i="22"/>
  <c r="I195" i="22"/>
  <c r="I196" i="22"/>
  <c r="I197" i="22"/>
  <c r="I198" i="22"/>
  <c r="I199" i="22"/>
  <c r="I200" i="22"/>
  <c r="I201" i="22"/>
  <c r="I202" i="22"/>
  <c r="I203" i="22"/>
  <c r="I204" i="22"/>
  <c r="I205" i="22"/>
  <c r="I206" i="22"/>
  <c r="I207" i="22"/>
  <c r="I208" i="22"/>
  <c r="I209" i="22"/>
  <c r="I210" i="22"/>
  <c r="I211" i="22"/>
  <c r="I212" i="22"/>
  <c r="I213" i="22"/>
  <c r="I214" i="22"/>
  <c r="I215" i="22"/>
  <c r="I216" i="22"/>
  <c r="I217" i="22"/>
  <c r="I218" i="22"/>
  <c r="I219" i="22"/>
  <c r="I220" i="22"/>
  <c r="I221" i="22"/>
  <c r="I222" i="22"/>
  <c r="I223" i="22"/>
  <c r="I224" i="22"/>
  <c r="I225" i="22"/>
  <c r="I226" i="22"/>
  <c r="I227" i="22"/>
  <c r="I228" i="22"/>
  <c r="I229" i="22"/>
  <c r="I230" i="22"/>
  <c r="I231" i="22"/>
  <c r="I232" i="22"/>
  <c r="I233" i="22"/>
  <c r="I234" i="22"/>
  <c r="I235" i="22"/>
  <c r="I236" i="22"/>
  <c r="I237" i="22"/>
  <c r="I238" i="22"/>
  <c r="I239" i="22"/>
  <c r="I240" i="22"/>
  <c r="I241" i="22"/>
  <c r="I242" i="22"/>
  <c r="I243" i="22"/>
  <c r="I244" i="22"/>
  <c r="I245" i="22"/>
  <c r="I246" i="22"/>
  <c r="I247" i="22"/>
  <c r="I248" i="22"/>
  <c r="I249" i="22"/>
  <c r="I250" i="22"/>
  <c r="I251" i="22"/>
  <c r="I252" i="22"/>
  <c r="I253" i="22"/>
  <c r="I254" i="22"/>
  <c r="I255" i="22"/>
  <c r="I256" i="22"/>
  <c r="I257" i="22"/>
  <c r="I258" i="22"/>
  <c r="I259" i="22"/>
  <c r="I260" i="22"/>
  <c r="I261" i="22"/>
  <c r="I262" i="22"/>
  <c r="I263" i="22"/>
  <c r="I264" i="22"/>
  <c r="I265" i="22"/>
  <c r="I266" i="22"/>
  <c r="I267" i="22"/>
  <c r="I268" i="22"/>
  <c r="I269" i="22"/>
  <c r="I270" i="22"/>
  <c r="I271" i="22"/>
  <c r="I272" i="22"/>
  <c r="I273" i="22"/>
  <c r="I274" i="22"/>
  <c r="I275" i="22"/>
  <c r="I276" i="22"/>
  <c r="I277" i="22"/>
  <c r="I278" i="22"/>
  <c r="I279" i="22"/>
  <c r="I280" i="22"/>
  <c r="I281" i="22"/>
  <c r="I282" i="22"/>
  <c r="I283" i="22"/>
  <c r="I284" i="22"/>
  <c r="I285" i="22"/>
  <c r="I286" i="22"/>
  <c r="I287" i="22"/>
  <c r="I288" i="22"/>
  <c r="I289" i="22"/>
  <c r="I290" i="22"/>
  <c r="I291" i="22"/>
  <c r="I292" i="22"/>
  <c r="I293" i="22"/>
  <c r="I294" i="22"/>
  <c r="I295" i="22"/>
  <c r="I296" i="22"/>
  <c r="I297" i="22"/>
  <c r="I298" i="22"/>
  <c r="I299" i="22"/>
  <c r="I300" i="22"/>
  <c r="I301" i="22"/>
  <c r="I302" i="22"/>
  <c r="I303" i="22"/>
  <c r="I304" i="22"/>
  <c r="I305" i="22"/>
  <c r="I306" i="22"/>
  <c r="I307" i="22"/>
  <c r="I308" i="22"/>
  <c r="I309" i="22"/>
  <c r="I310" i="22"/>
  <c r="I311" i="22"/>
  <c r="I312" i="22"/>
  <c r="I313" i="22"/>
  <c r="I314" i="22"/>
  <c r="I315" i="22"/>
  <c r="I316" i="22"/>
  <c r="I317" i="22"/>
  <c r="I318" i="22"/>
  <c r="I319" i="22"/>
  <c r="I320" i="22"/>
  <c r="I321" i="22"/>
  <c r="I322" i="22"/>
  <c r="I323" i="22"/>
  <c r="I324" i="22"/>
  <c r="I325" i="22"/>
  <c r="I326" i="22"/>
  <c r="I327" i="22"/>
  <c r="I328" i="22"/>
  <c r="I329" i="22"/>
  <c r="I330" i="22"/>
  <c r="I331" i="22"/>
  <c r="I332" i="22"/>
  <c r="I333" i="22"/>
  <c r="I334" i="22"/>
  <c r="I335" i="22"/>
  <c r="I336" i="22"/>
  <c r="I337" i="22"/>
  <c r="I338" i="22"/>
  <c r="I339" i="22"/>
  <c r="I340" i="22"/>
  <c r="I341" i="22"/>
  <c r="I342" i="22"/>
  <c r="I343" i="22"/>
  <c r="I344" i="22"/>
  <c r="I345" i="22"/>
  <c r="I346" i="22"/>
  <c r="I347" i="22"/>
  <c r="I348" i="22"/>
  <c r="I349" i="22"/>
  <c r="K350" i="22" l="1"/>
  <c r="K351" i="22"/>
  <c r="K352" i="22"/>
  <c r="K353" i="22"/>
  <c r="J352" i="22"/>
  <c r="I350" i="22" l="1"/>
  <c r="I351" i="22"/>
  <c r="I352" i="22"/>
  <c r="J353" i="22"/>
  <c r="I5" i="22" l="1"/>
  <c r="J5" i="22" s="1"/>
  <c r="K5" i="22" s="1"/>
  <c r="L6" i="22" l="1"/>
  <c r="L10" i="22"/>
  <c r="L14" i="22"/>
  <c r="L18" i="22"/>
  <c r="L22" i="22"/>
  <c r="L26" i="22"/>
  <c r="L30" i="22"/>
  <c r="L34" i="22"/>
  <c r="L38" i="22"/>
  <c r="L42" i="22"/>
  <c r="L46" i="22"/>
  <c r="L50" i="22"/>
  <c r="L54" i="22"/>
  <c r="L58" i="22"/>
  <c r="L62" i="22"/>
  <c r="L66" i="22"/>
  <c r="L70" i="22"/>
  <c r="L74" i="22"/>
  <c r="L78" i="22"/>
  <c r="L82" i="22"/>
  <c r="L86" i="22"/>
  <c r="L90" i="22"/>
  <c r="L94" i="22"/>
  <c r="L98" i="22"/>
  <c r="L102" i="22"/>
  <c r="L106" i="22"/>
  <c r="L110" i="22"/>
  <c r="L114" i="22"/>
  <c r="L118" i="22"/>
  <c r="L122" i="22"/>
  <c r="L126" i="22"/>
  <c r="L130" i="22"/>
  <c r="L134" i="22"/>
  <c r="L138" i="22"/>
  <c r="L142" i="22"/>
  <c r="L146" i="22"/>
  <c r="L150" i="22"/>
  <c r="L154" i="22"/>
  <c r="L158" i="22"/>
  <c r="L162" i="22"/>
  <c r="L166" i="22"/>
  <c r="L170" i="22"/>
  <c r="L174" i="22"/>
  <c r="L178" i="22"/>
  <c r="L182" i="22"/>
  <c r="L186" i="22"/>
  <c r="L190" i="22"/>
  <c r="L194" i="22"/>
  <c r="L198" i="22"/>
  <c r="L202" i="22"/>
  <c r="L206" i="22"/>
  <c r="L210" i="22"/>
  <c r="L214" i="22"/>
  <c r="L218" i="22"/>
  <c r="L222" i="22"/>
  <c r="L226" i="22"/>
  <c r="L230" i="22"/>
  <c r="L234" i="22"/>
  <c r="L238" i="22"/>
  <c r="L242" i="22"/>
  <c r="L246" i="22"/>
  <c r="L250" i="22"/>
  <c r="L254" i="22"/>
  <c r="L258" i="22"/>
  <c r="L262" i="22"/>
  <c r="L266" i="22"/>
  <c r="L270" i="22"/>
  <c r="L274" i="22"/>
  <c r="L278" i="22"/>
  <c r="L282" i="22"/>
  <c r="L286" i="22"/>
  <c r="L290" i="22"/>
  <c r="L294" i="22"/>
  <c r="L298" i="22"/>
  <c r="L302" i="22"/>
  <c r="L306" i="22"/>
  <c r="L310" i="22"/>
  <c r="L314" i="22"/>
  <c r="L318" i="22"/>
  <c r="L322" i="22"/>
  <c r="L326" i="22"/>
  <c r="L330" i="22"/>
  <c r="L334" i="22"/>
  <c r="L338" i="22"/>
  <c r="L342" i="22"/>
  <c r="L7" i="22"/>
  <c r="L11" i="22"/>
  <c r="L15" i="22"/>
  <c r="L19" i="22"/>
  <c r="L23" i="22"/>
  <c r="L27" i="22"/>
  <c r="L31" i="22"/>
  <c r="L35" i="22"/>
  <c r="L39" i="22"/>
  <c r="L43" i="22"/>
  <c r="L47" i="22"/>
  <c r="L51" i="22"/>
  <c r="L55" i="22"/>
  <c r="L59" i="22"/>
  <c r="L63" i="22"/>
  <c r="L67" i="22"/>
  <c r="L71" i="22"/>
  <c r="L75" i="22"/>
  <c r="L79" i="22"/>
  <c r="L83" i="22"/>
  <c r="L87" i="22"/>
  <c r="L91" i="22"/>
  <c r="L95" i="22"/>
  <c r="L99" i="22"/>
  <c r="L103" i="22"/>
  <c r="L107" i="22"/>
  <c r="L111" i="22"/>
  <c r="L115" i="22"/>
  <c r="L119" i="22"/>
  <c r="L123" i="22"/>
  <c r="L127" i="22"/>
  <c r="L131" i="22"/>
  <c r="L135" i="22"/>
  <c r="L139" i="22"/>
  <c r="L143" i="22"/>
  <c r="L147" i="22"/>
  <c r="L151" i="22"/>
  <c r="L155" i="22"/>
  <c r="L159" i="22"/>
  <c r="L163" i="22"/>
  <c r="L167" i="22"/>
  <c r="L171" i="22"/>
  <c r="L175" i="22"/>
  <c r="L179" i="22"/>
  <c r="L183" i="22"/>
  <c r="L187" i="22"/>
  <c r="L191" i="22"/>
  <c r="L195" i="22"/>
  <c r="L199" i="22"/>
  <c r="L203" i="22"/>
  <c r="L207" i="22"/>
  <c r="L211" i="22"/>
  <c r="L215" i="22"/>
  <c r="L219" i="22"/>
  <c r="L223" i="22"/>
  <c r="L227" i="22"/>
  <c r="L231" i="22"/>
  <c r="L235" i="22"/>
  <c r="L239" i="22"/>
  <c r="L243" i="22"/>
  <c r="L247" i="22"/>
  <c r="L251" i="22"/>
  <c r="L255" i="22"/>
  <c r="L259" i="22"/>
  <c r="L263" i="22"/>
  <c r="L267" i="22"/>
  <c r="L271" i="22"/>
  <c r="L275" i="22"/>
  <c r="L279" i="22"/>
  <c r="L283" i="22"/>
  <c r="L287" i="22"/>
  <c r="L291" i="22"/>
  <c r="L295" i="22"/>
  <c r="L299" i="22"/>
  <c r="L303" i="22"/>
  <c r="L307" i="22"/>
  <c r="L8" i="22"/>
  <c r="L12" i="22"/>
  <c r="L16" i="22"/>
  <c r="L20" i="22"/>
  <c r="L24" i="22"/>
  <c r="L28" i="22"/>
  <c r="L32" i="22"/>
  <c r="L36" i="22"/>
  <c r="L40" i="22"/>
  <c r="L44" i="22"/>
  <c r="L48" i="22"/>
  <c r="L52" i="22"/>
  <c r="L56" i="22"/>
  <c r="L60" i="22"/>
  <c r="L64" i="22"/>
  <c r="L68" i="22"/>
  <c r="L72" i="22"/>
  <c r="L76" i="22"/>
  <c r="L80" i="22"/>
  <c r="L84" i="22"/>
  <c r="L88" i="22"/>
  <c r="L92" i="22"/>
  <c r="L96" i="22"/>
  <c r="L100" i="22"/>
  <c r="L104" i="22"/>
  <c r="L108" i="22"/>
  <c r="L112" i="22"/>
  <c r="L116" i="22"/>
  <c r="L120" i="22"/>
  <c r="L124" i="22"/>
  <c r="L128" i="22"/>
  <c r="L132" i="22"/>
  <c r="L136" i="22"/>
  <c r="L140" i="22"/>
  <c r="L144" i="22"/>
  <c r="L148" i="22"/>
  <c r="L152" i="22"/>
  <c r="L156" i="22"/>
  <c r="L160" i="22"/>
  <c r="L164" i="22"/>
  <c r="L168" i="22"/>
  <c r="L172" i="22"/>
  <c r="L176" i="22"/>
  <c r="L180" i="22"/>
  <c r="L184" i="22"/>
  <c r="L188" i="22"/>
  <c r="L192" i="22"/>
  <c r="L196" i="22"/>
  <c r="L200" i="22"/>
  <c r="L204" i="22"/>
  <c r="L208" i="22"/>
  <c r="L212" i="22"/>
  <c r="L216" i="22"/>
  <c r="L220" i="22"/>
  <c r="L224" i="22"/>
  <c r="L228" i="22"/>
  <c r="L232" i="22"/>
  <c r="L236" i="22"/>
  <c r="L240" i="22"/>
  <c r="L244" i="22"/>
  <c r="L248" i="22"/>
  <c r="L252" i="22"/>
  <c r="L256" i="22"/>
  <c r="L260" i="22"/>
  <c r="L264" i="22"/>
  <c r="L268" i="22"/>
  <c r="L272" i="22"/>
  <c r="L276" i="22"/>
  <c r="L280" i="22"/>
  <c r="L284" i="22"/>
  <c r="L288" i="22"/>
  <c r="L292" i="22"/>
  <c r="L296" i="22"/>
  <c r="L300" i="22"/>
  <c r="L304" i="22"/>
  <c r="L308" i="22"/>
  <c r="L312" i="22"/>
  <c r="L316" i="22"/>
  <c r="L320" i="22"/>
  <c r="L324" i="22"/>
  <c r="L328" i="22"/>
  <c r="L332" i="22"/>
  <c r="L336" i="22"/>
  <c r="L340" i="22"/>
  <c r="L9" i="22"/>
  <c r="L13" i="22"/>
  <c r="L17" i="22"/>
  <c r="L21" i="22"/>
  <c r="L25" i="22"/>
  <c r="L29" i="22"/>
  <c r="L33" i="22"/>
  <c r="L37" i="22"/>
  <c r="L41" i="22"/>
  <c r="L45" i="22"/>
  <c r="L49" i="22"/>
  <c r="L53" i="22"/>
  <c r="L57" i="22"/>
  <c r="L61" i="22"/>
  <c r="L65" i="22"/>
  <c r="L69" i="22"/>
  <c r="L73" i="22"/>
  <c r="L77" i="22"/>
  <c r="L81" i="22"/>
  <c r="L85" i="22"/>
  <c r="L89" i="22"/>
  <c r="L93" i="22"/>
  <c r="L97" i="22"/>
  <c r="L101" i="22"/>
  <c r="L105" i="22"/>
  <c r="L109" i="22"/>
  <c r="L113" i="22"/>
  <c r="L117" i="22"/>
  <c r="L121" i="22"/>
  <c r="L125" i="22"/>
  <c r="L129" i="22"/>
  <c r="L133" i="22"/>
  <c r="L137" i="22"/>
  <c r="L141" i="22"/>
  <c r="L145" i="22"/>
  <c r="L149" i="22"/>
  <c r="L153" i="22"/>
  <c r="L157" i="22"/>
  <c r="L161" i="22"/>
  <c r="L165" i="22"/>
  <c r="L169" i="22"/>
  <c r="L173" i="22"/>
  <c r="L177" i="22"/>
  <c r="L181" i="22"/>
  <c r="L185" i="22"/>
  <c r="L189" i="22"/>
  <c r="L193" i="22"/>
  <c r="L197" i="22"/>
  <c r="L201" i="22"/>
  <c r="L205" i="22"/>
  <c r="L209" i="22"/>
  <c r="L213" i="22"/>
  <c r="L217" i="22"/>
  <c r="L221" i="22"/>
  <c r="L225" i="22"/>
  <c r="L229" i="22"/>
  <c r="L233" i="22"/>
  <c r="L237" i="22"/>
  <c r="L241" i="22"/>
  <c r="L245" i="22"/>
  <c r="L249" i="22"/>
  <c r="L253" i="22"/>
  <c r="L257" i="22"/>
  <c r="L261" i="22"/>
  <c r="L265" i="22"/>
  <c r="L269" i="22"/>
  <c r="L273" i="22"/>
  <c r="L277" i="22"/>
  <c r="L281" i="22"/>
  <c r="L285" i="22"/>
  <c r="L289" i="22"/>
  <c r="L293" i="22"/>
  <c r="L297" i="22"/>
  <c r="L301" i="22"/>
  <c r="L305" i="22"/>
  <c r="L309" i="22"/>
  <c r="L313" i="22"/>
  <c r="L317" i="22"/>
  <c r="L321" i="22"/>
  <c r="L325" i="22"/>
  <c r="L329" i="22"/>
  <c r="L333" i="22"/>
  <c r="L337" i="22"/>
  <c r="L341" i="22"/>
  <c r="L311" i="22"/>
  <c r="L327" i="22"/>
  <c r="L343" i="22"/>
  <c r="L347" i="22"/>
  <c r="L351" i="22"/>
  <c r="L315" i="22"/>
  <c r="L331" i="22"/>
  <c r="L344" i="22"/>
  <c r="L348" i="22"/>
  <c r="L352" i="22"/>
  <c r="L319" i="22"/>
  <c r="L335" i="22"/>
  <c r="L345" i="22"/>
  <c r="L349" i="22"/>
  <c r="L353" i="22"/>
  <c r="L323" i="22"/>
  <c r="L339" i="22"/>
  <c r="L346" i="22"/>
  <c r="L350" i="22"/>
  <c r="L5" i="22"/>
  <c r="D18" i="5" l="1"/>
  <c r="B18" i="5"/>
  <c r="E18" i="5"/>
  <c r="C18" i="5"/>
  <c r="A18" i="5"/>
  <c r="E17" i="5"/>
  <c r="C17" i="5"/>
  <c r="A17" i="5"/>
  <c r="D17" i="5"/>
  <c r="B17" i="5"/>
  <c r="E16" i="5"/>
  <c r="C16" i="5"/>
  <c r="A16" i="5"/>
  <c r="D16" i="5"/>
  <c r="B16" i="5"/>
  <c r="D23" i="5"/>
  <c r="B23" i="5"/>
  <c r="E23" i="5"/>
  <c r="C23" i="5"/>
  <c r="A23" i="5"/>
  <c r="D11" i="5"/>
  <c r="B11" i="5"/>
  <c r="E11" i="5"/>
  <c r="C11" i="5"/>
  <c r="A11" i="5"/>
  <c r="D14" i="5"/>
  <c r="B14" i="5"/>
  <c r="E14" i="5"/>
  <c r="C14" i="5"/>
  <c r="A14" i="5"/>
  <c r="E13" i="5"/>
  <c r="C13" i="5"/>
  <c r="A13" i="5"/>
  <c r="D13" i="5"/>
  <c r="B13" i="5"/>
  <c r="E12" i="5"/>
  <c r="C12" i="5"/>
  <c r="A12" i="5"/>
  <c r="D12" i="5"/>
  <c r="B12" i="5"/>
  <c r="D19" i="5"/>
  <c r="B19" i="5"/>
  <c r="E19" i="5"/>
  <c r="C19" i="5"/>
  <c r="A19" i="5"/>
  <c r="D10" i="5"/>
  <c r="B10" i="5"/>
  <c r="E10" i="5"/>
  <c r="C10" i="5"/>
  <c r="A10" i="5"/>
  <c r="E25" i="5"/>
  <c r="C25" i="5"/>
  <c r="A25" i="5"/>
  <c r="D25" i="5"/>
  <c r="B25" i="5"/>
  <c r="E9" i="5"/>
  <c r="C9" i="5"/>
  <c r="A9" i="5"/>
  <c r="D9" i="5"/>
  <c r="B9" i="5"/>
  <c r="E24" i="5"/>
  <c r="C24" i="5"/>
  <c r="A24" i="5"/>
  <c r="D24" i="5"/>
  <c r="B24" i="5"/>
  <c r="E8" i="5"/>
  <c r="C8" i="5"/>
  <c r="A8" i="5"/>
  <c r="D8" i="5"/>
  <c r="B8" i="5"/>
  <c r="D15" i="5"/>
  <c r="B15" i="5"/>
  <c r="E15" i="5"/>
  <c r="C15" i="5"/>
  <c r="A15" i="5"/>
  <c r="D22" i="5"/>
  <c r="B22" i="5"/>
  <c r="E22" i="5"/>
  <c r="C22" i="5"/>
  <c r="A22" i="5"/>
  <c r="E21" i="5"/>
  <c r="C21" i="5"/>
  <c r="A21" i="5"/>
  <c r="D21" i="5"/>
  <c r="B21" i="5"/>
  <c r="E20" i="5"/>
  <c r="C20" i="5"/>
  <c r="A20" i="5"/>
  <c r="D20" i="5"/>
  <c r="B20" i="5"/>
  <c r="A7" i="5"/>
  <c r="E7" i="5"/>
  <c r="D7" i="5"/>
  <c r="B7" i="5"/>
  <c r="C7" i="5"/>
</calcChain>
</file>

<file path=xl/connections.xml><?xml version="1.0" encoding="utf-8"?>
<connections xmlns="http://schemas.openxmlformats.org/spreadsheetml/2006/main">
  <connection id="1" name="LinkedTable_Table4" type="102" refreshedVersion="5" minRefreshableVersion="5">
    <extLst>
      <ext xmlns:x15="http://schemas.microsoft.com/office/spreadsheetml/2010/11/main" uri="{DE250136-89BD-433C-8126-D09CA5730AF9}">
        <x15:connection id="Table4-79ae0afa-b071-4ba6-91dc-a01fe97fad61">
          <x15:rangePr sourceName="_xlcn.LinkedTable_Table41"/>
        </x15:connection>
      </ext>
    </extLst>
  </connection>
  <connection id="2" keepAlive="1" name="ThisWorkbookDataModel" description="Data Model" type="5" refreshedVersion="5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<sst xmlns="http://schemas.openxmlformats.org/spreadsheetml/2006/main" count="1323" uniqueCount="163">
  <si>
    <t>Helper 1</t>
  </si>
  <si>
    <t>Helper 2</t>
  </si>
  <si>
    <t>Helper 4</t>
  </si>
  <si>
    <t>1 .Please choose description</t>
  </si>
  <si>
    <t>2. Pick Region</t>
  </si>
  <si>
    <t>Company Name</t>
  </si>
  <si>
    <t>CJ Patel(Pacific) Ltd</t>
  </si>
  <si>
    <t>Product Type</t>
  </si>
  <si>
    <t>Beef Cuts</t>
  </si>
  <si>
    <t>Corned Beef(Silver-side)</t>
  </si>
  <si>
    <t>Corned Beef(Round)</t>
  </si>
  <si>
    <t>Corned Beef(Flank &amp; Brisket)</t>
  </si>
  <si>
    <t>Gravy Beef(Lean)</t>
  </si>
  <si>
    <t>Ox Liver</t>
  </si>
  <si>
    <t>Mince Meat</t>
  </si>
  <si>
    <t>Mince Steak</t>
  </si>
  <si>
    <t>Pot Roast(Round)</t>
  </si>
  <si>
    <t>Rolled Rib Roast(Scotch Fillet)</t>
  </si>
  <si>
    <t>Rump-Whole</t>
  </si>
  <si>
    <t>Rump-Steak</t>
  </si>
  <si>
    <t>Fillet-Whole</t>
  </si>
  <si>
    <t>Stewing Steak(Flank, Navel End, Brisket, Shin)</t>
  </si>
  <si>
    <t>Ox-Heart</t>
  </si>
  <si>
    <t>Ox-Tail</t>
  </si>
  <si>
    <t>Ox-Tongue</t>
  </si>
  <si>
    <t>Topside Steak</t>
  </si>
  <si>
    <t>Topside Whole</t>
  </si>
  <si>
    <t>Pre-Cooked Beef Sausages</t>
  </si>
  <si>
    <t>Beef Luncheon</t>
  </si>
  <si>
    <t>Lamb-('M' Grade)</t>
  </si>
  <si>
    <t>Carcass</t>
  </si>
  <si>
    <t>Lamb Shoulder Shops</t>
  </si>
  <si>
    <t>Lamb Loin Chops</t>
  </si>
  <si>
    <t>Lamb Neck Slices</t>
  </si>
  <si>
    <t>Lamb Legs</t>
  </si>
  <si>
    <t>Lamb Forequarters</t>
  </si>
  <si>
    <t>Mince minimum 75CL(Chemical Lean)</t>
  </si>
  <si>
    <t>Fresh Lamb Sausages</t>
  </si>
  <si>
    <t>Pre-cooked Lamb Sausages</t>
  </si>
  <si>
    <t>Lamb Shanks Whole-KTO(Knuckle Tip Off)</t>
  </si>
  <si>
    <t>Lamb Shanks Diced-KTO(Knuckle Tip Off)</t>
  </si>
  <si>
    <t>Goat</t>
  </si>
  <si>
    <t>Goat Meat IMPORTED</t>
  </si>
  <si>
    <t>Goat Meat LOCAL</t>
  </si>
  <si>
    <t>Goat Liver Local</t>
  </si>
  <si>
    <t>Goat Liver Imported</t>
  </si>
  <si>
    <t>Chicken</t>
  </si>
  <si>
    <t>Chicken Frozen (Whole)IMPORTED</t>
  </si>
  <si>
    <t>Chicken Wings IMPORTED</t>
  </si>
  <si>
    <t>Chicken Thigh IMPORTED</t>
  </si>
  <si>
    <t>Chicken Frozen 1.0kg (Whole) LOCAL</t>
  </si>
  <si>
    <t>Chicken Frozen 1.1kg (Whole) LOCAL</t>
  </si>
  <si>
    <t>Chicken Frozen 1.2kg (Whole) LOCAL</t>
  </si>
  <si>
    <t>Chicken Frozen 1.3kg (Whole) LOCAL</t>
  </si>
  <si>
    <t>Chicken Frozen 1.4kg (Whole) LOCAL</t>
  </si>
  <si>
    <t>Chicken Frozen 1.5kg (Whole) LOCAL</t>
  </si>
  <si>
    <t>Chicken Frozen 1.6kg (Whole) LOCAL</t>
  </si>
  <si>
    <t>Chicken Frozen 1.7kg (Whole) LOCAL</t>
  </si>
  <si>
    <t>Chicken Frozen 1.8kg (Whole) LOCAL</t>
  </si>
  <si>
    <t>Chicken Frozen 1.9kg (Whole) LOCAL</t>
  </si>
  <si>
    <t>Chicken Frozen 2.0kg (Whole) LOCAL</t>
  </si>
  <si>
    <t>Chicken Wings LOCAL</t>
  </si>
  <si>
    <t>Chicken Thigh LOCAL</t>
  </si>
  <si>
    <t>Chicken Sausages</t>
  </si>
  <si>
    <t>Chicken Sausages PRE-COOKED</t>
  </si>
  <si>
    <t>Chicken Luncheon</t>
  </si>
  <si>
    <t>Chicken Liver</t>
  </si>
  <si>
    <t>Chicken Giblet</t>
  </si>
  <si>
    <t>Chicken Nibles</t>
  </si>
  <si>
    <t>Fish</t>
  </si>
  <si>
    <t xml:space="preserve">Bedford, Bo, Kacika, Kawago, Kawakawa , Mama/Bu, 'O'Pakapaka, Rosi-ni-bogi, Sabutu, Damu, Snapper </t>
  </si>
  <si>
    <t>Donu, Kabatia, Kanace, Kake, Kalia, Kawakawa , Laidamu,  Matu, Nakela, Ogo, Ose/Ki, Rainbow, Runner, Sand Cod, Salala, Saqa,Sevaseva, Otouto, Varivoce, Wahoo</t>
  </si>
  <si>
    <t>Balagi, Dokanivudi, Guru-ni-wai, Ta, Tivitivi, Ulavi, Corocoro</t>
  </si>
  <si>
    <t>Tuna Sliced</t>
  </si>
  <si>
    <t>Tuna Whole</t>
  </si>
  <si>
    <t>Walu Sliced</t>
  </si>
  <si>
    <t>Walu Whole</t>
  </si>
  <si>
    <t>Yellowfin Tuna Sliced</t>
  </si>
  <si>
    <t>Yellowfin Tuna Whole</t>
  </si>
  <si>
    <t>Sailfish Sliced</t>
  </si>
  <si>
    <t>Sailfish Whole</t>
  </si>
  <si>
    <t>Mahimahi Sliced</t>
  </si>
  <si>
    <t>Mahimahi Whole</t>
  </si>
  <si>
    <t>Waho Sliced</t>
  </si>
  <si>
    <t>Waho Whole</t>
  </si>
  <si>
    <t>Margarine</t>
  </si>
  <si>
    <t>500 Gram Pack</t>
  </si>
  <si>
    <t>1 Kg Pack</t>
  </si>
  <si>
    <t>Butter</t>
  </si>
  <si>
    <t>Butter 125 grams</t>
  </si>
  <si>
    <t>Butter 250 grams</t>
  </si>
  <si>
    <t>Butter 500 grams</t>
  </si>
  <si>
    <t>Ice Cream</t>
  </si>
  <si>
    <t>2 Litres (Pack)</t>
  </si>
  <si>
    <t>20 Litres (Pack)</t>
  </si>
  <si>
    <t>Frozen vegetables</t>
  </si>
  <si>
    <t>Frozen Mix Vegetables 250g</t>
  </si>
  <si>
    <t>Frozen Mix Vegetables 500g</t>
  </si>
  <si>
    <t>Frozen Mix Vegetables 1kg</t>
  </si>
  <si>
    <t>Frozen Mix Vegetables 2kg</t>
  </si>
  <si>
    <t>Unit</t>
  </si>
  <si>
    <t>Type</t>
  </si>
  <si>
    <t xml:space="preserve">Rates/kg VIP Delivered </t>
  </si>
  <si>
    <t>Recommendation</t>
  </si>
  <si>
    <t>Tebara Halal Meat Limited</t>
  </si>
  <si>
    <t>kg</t>
  </si>
  <si>
    <t>Option 1</t>
  </si>
  <si>
    <t>Description</t>
  </si>
  <si>
    <t>-</t>
  </si>
  <si>
    <t>Helper 3</t>
  </si>
  <si>
    <t>Fiji Agro Marketing</t>
  </si>
  <si>
    <t>Option 2</t>
  </si>
  <si>
    <t>2kg</t>
  </si>
  <si>
    <t>1kg</t>
  </si>
  <si>
    <t>Ashabhai &amp; Co Ltd</t>
  </si>
  <si>
    <t>Rooster Halal</t>
  </si>
  <si>
    <t>Option 3</t>
  </si>
  <si>
    <t>Local</t>
  </si>
  <si>
    <t>Rooster</t>
  </si>
  <si>
    <t>Below 6kg - without Head &amp; Tail</t>
  </si>
  <si>
    <t>Above 6kg - with Head &amp; Tail</t>
  </si>
  <si>
    <t>with head and tail</t>
  </si>
  <si>
    <t>without head and tail</t>
  </si>
  <si>
    <t>vitalite</t>
  </si>
  <si>
    <t>Lamb Luncheon</t>
  </si>
  <si>
    <t>Pork Cuts</t>
  </si>
  <si>
    <t>Rindless Bacon</t>
  </si>
  <si>
    <t xml:space="preserve">Rind-on Bacon </t>
  </si>
  <si>
    <t>Carcass(45-55kgs)</t>
  </si>
  <si>
    <t>Loin Chops</t>
  </si>
  <si>
    <t>Leg</t>
  </si>
  <si>
    <t>Pre-Cooked Pork Sausages</t>
  </si>
  <si>
    <t>Pork Luncheon - Sliced</t>
  </si>
  <si>
    <t>Fresh'et International Ltd</t>
  </si>
  <si>
    <t>$2.87 - urban centers</t>
  </si>
  <si>
    <t>$3.01 - rural areas</t>
  </si>
  <si>
    <t xml:space="preserve">Golden </t>
  </si>
  <si>
    <t>$3.06 - urban centers</t>
  </si>
  <si>
    <t>$3.21 - rural areas</t>
  </si>
  <si>
    <t>Rewa Spread</t>
  </si>
  <si>
    <t>$3.09 - urban centers</t>
  </si>
  <si>
    <t>Table Land</t>
  </si>
  <si>
    <t>$5.19 - urban centers</t>
  </si>
  <si>
    <t>$5.45 - rural areas</t>
  </si>
  <si>
    <t>$7.5 - urban centers</t>
  </si>
  <si>
    <t>$7.5 - rural areas</t>
  </si>
  <si>
    <t>$2.75 urban centers</t>
  </si>
  <si>
    <t>$2.75 rural areas</t>
  </si>
  <si>
    <t>Rewa</t>
  </si>
  <si>
    <t>$8.89 urban centers</t>
  </si>
  <si>
    <t>$9.90 urban centers</t>
  </si>
  <si>
    <t>fresh'et</t>
  </si>
  <si>
    <t>$5.25 rural areas</t>
  </si>
  <si>
    <t>$5.25 urban centers</t>
  </si>
  <si>
    <t>$1.20 urban centers</t>
  </si>
  <si>
    <t>Golden Harvest</t>
  </si>
  <si>
    <t>$1.30 urban centers</t>
  </si>
  <si>
    <t>$2.20 urban centers</t>
  </si>
  <si>
    <t>$2.25 urban centers</t>
  </si>
  <si>
    <t>$3.95 urban centers</t>
  </si>
  <si>
    <t>$4.25 urban centers</t>
  </si>
  <si>
    <t>$7.75 urban centers</t>
  </si>
  <si>
    <t>$8.5 urban centers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</si>
</sst>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onstantia"/>
      <family val="1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indexed="8"/>
      <name val="Calibri"/>
      <family val="2"/>
    </font>
    <font>
      <b/>
      <sz val="10"/>
      <color theme="0"/>
      <name val="Calibri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3">
    <xf numFmtId="0" fontId="0" fillId="0" borderId="0"/>
    <xf numFmtId="0" fontId="2" fillId="0" borderId="0"/>
    <xf numFmtId="0" fontId="6" fillId="0" borderId="0"/>
    <xf numFmtId="0" fontId="7" fillId="0" borderId="0"/>
    <xf numFmtId="44" fontId="8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0" fillId="0" borderId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13" fillId="3" borderId="1" xfId="3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/>
    <xf numFmtId="0" fontId="4" fillId="0" borderId="1" xfId="3" applyNumberFormat="1" applyFont="1" applyBorder="1" applyAlignment="1">
      <alignment horizontal="left" wrapText="1"/>
    </xf>
    <xf numFmtId="0" fontId="4" fillId="0" borderId="1" xfId="3" applyNumberFormat="1" applyFont="1" applyBorder="1" applyAlignment="1">
      <alignment horizontal="left"/>
    </xf>
    <xf numFmtId="0" fontId="3" fillId="0" borderId="1" xfId="0" applyFont="1" applyBorder="1"/>
    <xf numFmtId="44" fontId="4" fillId="0" borderId="1" xfId="10" applyFont="1" applyBorder="1" applyAlignment="1">
      <alignment horizontal="center" wrapText="1"/>
    </xf>
    <xf numFmtId="0" fontId="11" fillId="4" borderId="0" xfId="0" applyFont="1" applyFill="1"/>
    <xf numFmtId="44" fontId="11" fillId="4" borderId="0" xfId="10" applyFont="1" applyFill="1" applyAlignment="1">
      <alignment wrapText="1"/>
    </xf>
    <xf numFmtId="44" fontId="11" fillId="4" borderId="0" xfId="10" applyFont="1" applyFill="1"/>
    <xf numFmtId="0" fontId="11" fillId="4" borderId="2" xfId="0" applyFont="1" applyFill="1" applyBorder="1"/>
    <xf numFmtId="44" fontId="15" fillId="4" borderId="0" xfId="10" applyFont="1" applyFill="1" applyBorder="1" applyAlignment="1">
      <alignment horizontal="center" vertical="top" wrapText="1"/>
    </xf>
    <xf numFmtId="0" fontId="15" fillId="3" borderId="1" xfId="3" applyNumberFormat="1" applyFont="1" applyFill="1" applyBorder="1" applyAlignment="1">
      <alignment horizontal="center" vertical="top" wrapText="1"/>
    </xf>
    <xf numFmtId="44" fontId="15" fillId="3" borderId="1" xfId="10" applyFont="1" applyFill="1" applyBorder="1" applyAlignment="1">
      <alignment horizontal="center" vertical="top" wrapText="1"/>
    </xf>
    <xf numFmtId="0" fontId="16" fillId="4" borderId="0" xfId="0" applyFont="1" applyFill="1" applyAlignment="1">
      <alignment wrapText="1"/>
    </xf>
    <xf numFmtId="0" fontId="16" fillId="4" borderId="0" xfId="0" applyFont="1" applyFill="1"/>
    <xf numFmtId="0" fontId="4" fillId="0" borderId="1" xfId="3" quotePrefix="1" applyNumberFormat="1" applyFont="1" applyBorder="1" applyAlignment="1">
      <alignment horizontal="left" wrapText="1"/>
    </xf>
    <xf numFmtId="44" fontId="13" fillId="3" borderId="1" xfId="10" applyFont="1" applyFill="1" applyBorder="1" applyAlignment="1">
      <alignment horizontal="center" vertical="top" wrapText="1"/>
    </xf>
    <xf numFmtId="44" fontId="3" fillId="0" borderId="0" xfId="10" applyFont="1" applyAlignment="1">
      <alignment horizontal="left"/>
    </xf>
    <xf numFmtId="0" fontId="7" fillId="0" borderId="1" xfId="3" applyFont="1" applyBorder="1" applyAlignment="1">
      <alignment wrapText="1"/>
    </xf>
    <xf numFmtId="44" fontId="11" fillId="4" borderId="2" xfId="10" applyFont="1" applyFill="1" applyBorder="1"/>
    <xf numFmtId="0" fontId="9" fillId="0" borderId="1" xfId="0" applyFont="1" applyFill="1" applyBorder="1" applyAlignment="1">
      <alignment horizontal="left" wrapText="1"/>
    </xf>
    <xf numFmtId="44" fontId="3" fillId="0" borderId="1" xfId="1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12" fillId="4" borderId="0" xfId="0" applyFont="1" applyFill="1" applyProtection="1"/>
  </cellXfs>
  <cellStyles count="13">
    <cellStyle name="Currency" xfId="10" builtinId="4"/>
    <cellStyle name="Currency 2" xfId="4"/>
    <cellStyle name="Currency 2 2" xfId="6"/>
    <cellStyle name="Currency 3" xfId="7"/>
    <cellStyle name="Currency 4" xfId="9"/>
    <cellStyle name="Currency 5" xfId="11"/>
    <cellStyle name="Currency 6" xfId="12"/>
    <cellStyle name="Normal" xfId="0" builtinId="0"/>
    <cellStyle name="Normal 2" xfId="1"/>
    <cellStyle name="Normal 2 2" xfId="5"/>
    <cellStyle name="Normal 3" xfId="2"/>
    <cellStyle name="Normal 4" xfId="3"/>
    <cellStyle name="Normal 5" xfId="8"/>
  </cellStyles>
  <dxfs count="10"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outline="0">
        <top style="thin">
          <color theme="0" tint="-0.34998626667073579"/>
        </top>
      </border>
    </dxf>
    <dxf>
      <border outline="0">
        <top style="thin">
          <color indexed="64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0" formatCode="General"/>
      <fill>
        <patternFill patternType="solid">
          <fgColor theme="9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Light14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26" Type="http://schemas.openxmlformats.org/officeDocument/2006/relationships/customXml" Target="../customXml/item15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0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5" Type="http://schemas.openxmlformats.org/officeDocument/2006/relationships/customXml" Target="../customXml/item1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20" Type="http://schemas.openxmlformats.org/officeDocument/2006/relationships/customXml" Target="../customXml/item9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24" Type="http://schemas.openxmlformats.org/officeDocument/2006/relationships/customXml" Target="../customXml/item13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23" Type="http://schemas.openxmlformats.org/officeDocument/2006/relationships/customXml" Target="../customXml/item12.xml"/><Relationship Id="rId28" Type="http://schemas.openxmlformats.org/officeDocument/2006/relationships/customXml" Target="../customXml/item17.xml"/><Relationship Id="rId10" Type="http://schemas.openxmlformats.org/officeDocument/2006/relationships/powerPivotData" Target="model/item.data"/><Relationship Id="rId19" Type="http://schemas.openxmlformats.org/officeDocument/2006/relationships/customXml" Target="../customXml/item8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Relationship Id="rId22" Type="http://schemas.openxmlformats.org/officeDocument/2006/relationships/customXml" Target="../customXml/item11.xml"/><Relationship Id="rId27" Type="http://schemas.openxmlformats.org/officeDocument/2006/relationships/customXml" Target="../customXml/item1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hwin.singh/Desktop/template%20for%20search%20engi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hwin.singh/Desktop/Search%20engine%20template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 data "/>
      <sheetName val="Sheet5"/>
      <sheetName val="Sheet2"/>
    </sheetNames>
    <sheetDataSet>
      <sheetData sheetId="0"/>
      <sheetData sheetId="1">
        <row r="3">
          <cell r="B3" t="str">
            <v>construction</v>
          </cell>
        </row>
        <row r="4">
          <cell r="B4" t="str">
            <v>education</v>
          </cell>
        </row>
        <row r="5">
          <cell r="B5" t="str">
            <v>equipment</v>
          </cell>
        </row>
        <row r="6">
          <cell r="B6" t="str">
            <v xml:space="preserve">facilities </v>
          </cell>
        </row>
        <row r="7">
          <cell r="B7" t="str">
            <v>medical</v>
          </cell>
        </row>
        <row r="8">
          <cell r="B8" t="str">
            <v>professional services</v>
          </cell>
        </row>
        <row r="9">
          <cell r="B9" t="str">
            <v>social services</v>
          </cell>
        </row>
        <row r="10">
          <cell r="B10" t="str">
            <v>transportation</v>
          </cell>
        </row>
        <row r="11">
          <cell r="B11" t="str">
            <v>workforce goods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table"/>
      <sheetName val="Dynamic Filter Demo (2)"/>
      <sheetName val="Sheet2"/>
      <sheetName val="Combined data "/>
      <sheetName val="Dynamic Filter Demo"/>
      <sheetName val="UniqueList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construction</v>
          </cell>
        </row>
        <row r="3">
          <cell r="A3" t="str">
            <v>education</v>
          </cell>
        </row>
        <row r="4">
          <cell r="A4" t="str">
            <v>equipment</v>
          </cell>
        </row>
        <row r="5">
          <cell r="A5" t="str">
            <v xml:space="preserve">facilities </v>
          </cell>
        </row>
        <row r="6">
          <cell r="A6" t="str">
            <v>medical</v>
          </cell>
        </row>
        <row r="7">
          <cell r="A7" t="str">
            <v>professional services</v>
          </cell>
        </row>
        <row r="8">
          <cell r="A8" t="str">
            <v>social services</v>
          </cell>
        </row>
        <row r="9">
          <cell r="A9" t="str">
            <v>transportation</v>
          </cell>
        </row>
      </sheetData>
    </sheetDataSet>
  </externalBook>
</externalLink>
</file>

<file path=xl/tables/table1.xml><?xml version="1.0" encoding="utf-8"?>
<table xmlns="http://schemas.openxmlformats.org/spreadsheetml/2006/main" id="3" name="Table3" displayName="Table3" ref="A6:E25" totalsRowShown="0" headerRowDxfId="9" dataDxfId="7" headerRowBorderDxfId="8" tableBorderDxfId="6" totalsRowBorderDxfId="5" headerRowCellStyle="Normal 4">
  <autoFilter ref="A6:E25"/>
  <tableColumns count="5">
    <tableColumn id="1" name="Company Name" dataDxfId="4">
      <calculatedColumnFormula>IFERROR(INDEX(Engine!$B$5:$H$353,Engine!$L5,COLUMNS($A$6:A6)),"")</calculatedColumnFormula>
    </tableColumn>
    <tableColumn id="2" name="Type" dataDxfId="3">
      <calculatedColumnFormula>IFERROR(INDEX(Engine!$B$5:$H$353,Engine!$L5,COLUMNS($A$6:B6)),"")</calculatedColumnFormula>
    </tableColumn>
    <tableColumn id="3" name="Unit" dataDxfId="2">
      <calculatedColumnFormula>IFERROR(INDEX(Engine!$B$5:$H$353,Engine!$L5,COLUMNS($A$6:C6)),"")</calculatedColumnFormula>
    </tableColumn>
    <tableColumn id="4" name="Rates/kg VIP Delivered " dataDxfId="1" dataCellStyle="Currency">
      <calculatedColumnFormula>IFERROR(INDEX(Engine!$B$5:$H$353,Engine!$L5,COLUMNS($A$6:D6)),"")</calculatedColumnFormula>
    </tableColumn>
    <tableColumn id="5" name="Recommendation" dataDxfId="0" dataCellStyle="Currency">
      <calculatedColumnFormula>IFERROR(INDEX(Engine!$B$5:$H$353,Engine!$L5,COLUMNS($A$6:E6)),"")</calculatedColumnFormula>
    </tableColumn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1" name="exporters_tbl" displayName="exporters_tbl" ref="A1:J37" totalsRowShown="0">
  <autoFilter ref="A1:J37">
    <filterColumn colId="0" hiddenButton="1"/>
  </autoFilter>
  <tableColumns count="10">
    <tableColumn id="1" name="Beef Cuts"/>
    <tableColumn id="7" name="Lamb-('M' Grade)"/>
    <tableColumn id="10" name="Frozen vegetables"/>
    <tableColumn id="9" name="Ice Cream"/>
    <tableColumn id="6" name="Butter"/>
    <tableColumn id="5" name="Margarine"/>
    <tableColumn id="4" name="Fish"/>
    <tableColumn id="3" name="Chicken"/>
    <tableColumn id="2" name="Goat"/>
    <tableColumn id="8" name="Pork Cuts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/>
  </sheetPr>
  <dimension ref="A1:E25"/>
  <sheetViews>
    <sheetView tabSelected="1" workbookViewId="0">
      <pane ySplit="6" topLeftCell="A7" activePane="bottomLeft" state="frozen"/>
      <selection pane="bottomLeft" activeCell="B1" sqref="B1"/>
    </sheetView>
  </sheetViews>
  <sheetFormatPr defaultRowHeight="14.25" x14ac:dyDescent="0.2"/>
  <cols>
    <col min="1" max="1" width="33.28515625" style="13" bestFit="1" customWidth="1"/>
    <col min="2" max="2" width="39.85546875" style="13" customWidth="1"/>
    <col min="3" max="3" width="9.7109375" style="13" bestFit="1" customWidth="1"/>
    <col min="4" max="4" width="21.140625" style="14" bestFit="1" customWidth="1"/>
    <col min="5" max="5" width="20.5703125" style="15" bestFit="1" customWidth="1"/>
    <col min="6" max="16384" width="9.140625" style="13"/>
  </cols>
  <sheetData>
    <row r="1" spans="1:5" ht="15.75" x14ac:dyDescent="0.25">
      <c r="A1" s="20" t="s">
        <v>3</v>
      </c>
      <c r="B1" s="33" t="s">
        <v>41</v>
      </c>
    </row>
    <row r="2" spans="1:5" ht="15.75" x14ac:dyDescent="0.25">
      <c r="A2" s="21" t="s">
        <v>4</v>
      </c>
      <c r="B2" s="33" t="s">
        <v>42</v>
      </c>
    </row>
    <row r="5" spans="1:5" ht="15" x14ac:dyDescent="0.2">
      <c r="E5" s="17"/>
    </row>
    <row r="6" spans="1:5" ht="30" x14ac:dyDescent="0.2">
      <c r="A6" s="18" t="s">
        <v>5</v>
      </c>
      <c r="B6" s="18" t="s">
        <v>101</v>
      </c>
      <c r="C6" s="18" t="s">
        <v>100</v>
      </c>
      <c r="D6" s="19" t="s">
        <v>102</v>
      </c>
      <c r="E6" s="19" t="s">
        <v>103</v>
      </c>
    </row>
    <row r="7" spans="1:5" x14ac:dyDescent="0.2">
      <c r="A7" s="16" t="str">
        <f>IFERROR(INDEX(Engine!$B$5:$H$353,Engine!$L5,COLUMNS($A$6:A6)),"")</f>
        <v>Fresh'et International Ltd</v>
      </c>
      <c r="B7" s="16" t="str">
        <f>IFERROR(INDEX(Engine!$B$5:$H$353,Engine!$L5,COLUMNS($A$6:B6)),"")</f>
        <v>-</v>
      </c>
      <c r="C7" s="16" t="str">
        <f>IFERROR(INDEX(Engine!$B$5:$H$353,Engine!$L5,COLUMNS($A$6:C6)),"")</f>
        <v>kg</v>
      </c>
      <c r="D7" s="26">
        <f>IFERROR(INDEX(Engine!$B$5:$H$353,Engine!$L5,COLUMNS($A$6:D6)),"")</f>
        <v>19</v>
      </c>
      <c r="E7" s="16" t="str">
        <f>IFERROR(INDEX(Engine!$B$5:$H$353,Engine!$L5,COLUMNS($A$6:E6)),"")</f>
        <v>Option 1</v>
      </c>
    </row>
    <row r="8" spans="1:5" x14ac:dyDescent="0.2">
      <c r="A8" s="16" t="str">
        <f>IFERROR(INDEX(Engine!$B$5:$H$353,Engine!$L6,COLUMNS($A$6:A7)),"")</f>
        <v>Tebara Halal Meat Limited</v>
      </c>
      <c r="B8" s="16" t="str">
        <f>IFERROR(INDEX(Engine!$B$5:$H$353,Engine!$L6,COLUMNS($A$6:B7)),"")</f>
        <v>-</v>
      </c>
      <c r="C8" s="16" t="str">
        <f>IFERROR(INDEX(Engine!$B$5:$H$353,Engine!$L6,COLUMNS($A$6:C7)),"")</f>
        <v>kg</v>
      </c>
      <c r="D8" s="26">
        <f>IFERROR(INDEX(Engine!$B$5:$H$353,Engine!$L6,COLUMNS($A$6:D7)),"")</f>
        <v>20</v>
      </c>
      <c r="E8" s="16" t="str">
        <f>IFERROR(INDEX(Engine!$B$5:$H$353,Engine!$L6,COLUMNS($A$6:E7)),"")</f>
        <v>Option 2</v>
      </c>
    </row>
    <row r="9" spans="1:5" x14ac:dyDescent="0.2">
      <c r="A9" s="16" t="str">
        <f>IFERROR(INDEX(Engine!$B$5:$H$353,Engine!$L7,COLUMNS($A$6:A8)),"")</f>
        <v/>
      </c>
      <c r="B9" s="16" t="str">
        <f>IFERROR(INDEX(Engine!$B$5:$H$353,Engine!$L7,COLUMNS($A$6:B8)),"")</f>
        <v/>
      </c>
      <c r="C9" s="16" t="str">
        <f>IFERROR(INDEX(Engine!$B$5:$H$353,Engine!$L7,COLUMNS($A$6:C8)),"")</f>
        <v/>
      </c>
      <c r="D9" s="26" t="str">
        <f>IFERROR(INDEX(Engine!$B$5:$H$353,Engine!$L7,COLUMNS($A$6:D8)),"")</f>
        <v/>
      </c>
      <c r="E9" s="16" t="str">
        <f>IFERROR(INDEX(Engine!$B$5:$H$353,Engine!$L7,COLUMNS($A$6:E8)),"")</f>
        <v/>
      </c>
    </row>
    <row r="10" spans="1:5" x14ac:dyDescent="0.2">
      <c r="A10" s="16" t="str">
        <f>IFERROR(INDEX(Engine!$B$5:$H$353,Engine!$L8,COLUMNS($A$6:A9)),"")</f>
        <v/>
      </c>
      <c r="B10" s="16" t="str">
        <f>IFERROR(INDEX(Engine!$B$5:$H$353,Engine!$L8,COLUMNS($A$6:B9)),"")</f>
        <v/>
      </c>
      <c r="C10" s="16" t="str">
        <f>IFERROR(INDEX(Engine!$B$5:$H$353,Engine!$L8,COLUMNS($A$6:C9)),"")</f>
        <v/>
      </c>
      <c r="D10" s="26" t="str">
        <f>IFERROR(INDEX(Engine!$B$5:$H$353,Engine!$L8,COLUMNS($A$6:D9)),"")</f>
        <v/>
      </c>
      <c r="E10" s="16" t="str">
        <f>IFERROR(INDEX(Engine!$B$5:$H$353,Engine!$L8,COLUMNS($A$6:E9)),"")</f>
        <v/>
      </c>
    </row>
    <row r="11" spans="1:5" x14ac:dyDescent="0.2">
      <c r="A11" s="16" t="str">
        <f>IFERROR(INDEX(Engine!$B$5:$H$353,Engine!$L9,COLUMNS($A$6:A10)),"")</f>
        <v/>
      </c>
      <c r="B11" s="16" t="str">
        <f>IFERROR(INDEX(Engine!$B$5:$H$353,Engine!$L9,COLUMNS($A$6:B10)),"")</f>
        <v/>
      </c>
      <c r="C11" s="16" t="str">
        <f>IFERROR(INDEX(Engine!$B$5:$H$353,Engine!$L9,COLUMNS($A$6:C10)),"")</f>
        <v/>
      </c>
      <c r="D11" s="26" t="str">
        <f>IFERROR(INDEX(Engine!$B$5:$H$353,Engine!$L9,COLUMNS($A$6:D10)),"")</f>
        <v/>
      </c>
      <c r="E11" s="16" t="str">
        <f>IFERROR(INDEX(Engine!$B$5:$H$353,Engine!$L9,COLUMNS($A$6:E10)),"")</f>
        <v/>
      </c>
    </row>
    <row r="12" spans="1:5" x14ac:dyDescent="0.2">
      <c r="A12" s="16" t="str">
        <f>IFERROR(INDEX(Engine!$B$5:$H$353,Engine!$L10,COLUMNS($A$6:A11)),"")</f>
        <v/>
      </c>
      <c r="B12" s="16" t="str">
        <f>IFERROR(INDEX(Engine!$B$5:$H$353,Engine!$L10,COLUMNS($A$6:B11)),"")</f>
        <v/>
      </c>
      <c r="C12" s="16" t="str">
        <f>IFERROR(INDEX(Engine!$B$5:$H$353,Engine!$L10,COLUMNS($A$6:C11)),"")</f>
        <v/>
      </c>
      <c r="D12" s="26" t="str">
        <f>IFERROR(INDEX(Engine!$B$5:$H$353,Engine!$L10,COLUMNS($A$6:D11)),"")</f>
        <v/>
      </c>
      <c r="E12" s="16" t="str">
        <f>IFERROR(INDEX(Engine!$B$5:$H$353,Engine!$L10,COLUMNS($A$6:E11)),"")</f>
        <v/>
      </c>
    </row>
    <row r="13" spans="1:5" x14ac:dyDescent="0.2">
      <c r="A13" s="16" t="str">
        <f>IFERROR(INDEX(Engine!$B$5:$H$353,Engine!$L11,COLUMNS($A$6:A12)),"")</f>
        <v/>
      </c>
      <c r="B13" s="16" t="str">
        <f>IFERROR(INDEX(Engine!$B$5:$H$353,Engine!$L11,COLUMNS($A$6:B12)),"")</f>
        <v/>
      </c>
      <c r="C13" s="16" t="str">
        <f>IFERROR(INDEX(Engine!$B$5:$H$353,Engine!$L11,COLUMNS($A$6:C12)),"")</f>
        <v/>
      </c>
      <c r="D13" s="26" t="str">
        <f>IFERROR(INDEX(Engine!$B$5:$H$353,Engine!$L11,COLUMNS($A$6:D12)),"")</f>
        <v/>
      </c>
      <c r="E13" s="16" t="str">
        <f>IFERROR(INDEX(Engine!$B$5:$H$353,Engine!$L11,COLUMNS($A$6:E12)),"")</f>
        <v/>
      </c>
    </row>
    <row r="14" spans="1:5" x14ac:dyDescent="0.2">
      <c r="A14" s="16" t="str">
        <f>IFERROR(INDEX(Engine!$B$5:$H$353,Engine!$L12,COLUMNS($A$6:A13)),"")</f>
        <v/>
      </c>
      <c r="B14" s="16" t="str">
        <f>IFERROR(INDEX(Engine!$B$5:$H$353,Engine!$L12,COLUMNS($A$6:B13)),"")</f>
        <v/>
      </c>
      <c r="C14" s="16" t="str">
        <f>IFERROR(INDEX(Engine!$B$5:$H$353,Engine!$L12,COLUMNS($A$6:C13)),"")</f>
        <v/>
      </c>
      <c r="D14" s="26" t="str">
        <f>IFERROR(INDEX(Engine!$B$5:$H$353,Engine!$L12,COLUMNS($A$6:D13)),"")</f>
        <v/>
      </c>
      <c r="E14" s="16" t="str">
        <f>IFERROR(INDEX(Engine!$B$5:$H$353,Engine!$L12,COLUMNS($A$6:E13)),"")</f>
        <v/>
      </c>
    </row>
    <row r="15" spans="1:5" x14ac:dyDescent="0.2">
      <c r="A15" s="16" t="str">
        <f>IFERROR(INDEX(Engine!$B$5:$H$353,Engine!$L13,COLUMNS($A$6:A14)),"")</f>
        <v/>
      </c>
      <c r="B15" s="16" t="str">
        <f>IFERROR(INDEX(Engine!$B$5:$H$353,Engine!$L13,COLUMNS($A$6:B14)),"")</f>
        <v/>
      </c>
      <c r="C15" s="16" t="str">
        <f>IFERROR(INDEX(Engine!$B$5:$H$353,Engine!$L13,COLUMNS($A$6:C14)),"")</f>
        <v/>
      </c>
      <c r="D15" s="26" t="str">
        <f>IFERROR(INDEX(Engine!$B$5:$H$353,Engine!$L13,COLUMNS($A$6:D14)),"")</f>
        <v/>
      </c>
      <c r="E15" s="16" t="str">
        <f>IFERROR(INDEX(Engine!$B$5:$H$353,Engine!$L13,COLUMNS($A$6:E14)),"")</f>
        <v/>
      </c>
    </row>
    <row r="16" spans="1:5" x14ac:dyDescent="0.2">
      <c r="A16" s="16" t="str">
        <f>IFERROR(INDEX(Engine!$B$5:$H$353,Engine!$L14,COLUMNS($A$6:A15)),"")</f>
        <v/>
      </c>
      <c r="B16" s="16" t="str">
        <f>IFERROR(INDEX(Engine!$B$5:$H$353,Engine!$L14,COLUMNS($A$6:B15)),"")</f>
        <v/>
      </c>
      <c r="C16" s="16" t="str">
        <f>IFERROR(INDEX(Engine!$B$5:$H$353,Engine!$L14,COLUMNS($A$6:C15)),"")</f>
        <v/>
      </c>
      <c r="D16" s="26" t="str">
        <f>IFERROR(INDEX(Engine!$B$5:$H$353,Engine!$L14,COLUMNS($A$6:D15)),"")</f>
        <v/>
      </c>
      <c r="E16" s="16" t="str">
        <f>IFERROR(INDEX(Engine!$B$5:$H$353,Engine!$L14,COLUMNS($A$6:E15)),"")</f>
        <v/>
      </c>
    </row>
    <row r="17" spans="1:5" x14ac:dyDescent="0.2">
      <c r="A17" s="16" t="str">
        <f>IFERROR(INDEX(Engine!$B$5:$H$353,Engine!$L15,COLUMNS($A$6:A16)),"")</f>
        <v/>
      </c>
      <c r="B17" s="16" t="str">
        <f>IFERROR(INDEX(Engine!$B$5:$H$353,Engine!$L15,COLUMNS($A$6:B16)),"")</f>
        <v/>
      </c>
      <c r="C17" s="16" t="str">
        <f>IFERROR(INDEX(Engine!$B$5:$H$353,Engine!$L15,COLUMNS($A$6:C16)),"")</f>
        <v/>
      </c>
      <c r="D17" s="26" t="str">
        <f>IFERROR(INDEX(Engine!$B$5:$H$353,Engine!$L15,COLUMNS($A$6:D16)),"")</f>
        <v/>
      </c>
      <c r="E17" s="16" t="str">
        <f>IFERROR(INDEX(Engine!$B$5:$H$353,Engine!$L15,COLUMNS($A$6:E16)),"")</f>
        <v/>
      </c>
    </row>
    <row r="18" spans="1:5" x14ac:dyDescent="0.2">
      <c r="A18" s="16" t="str">
        <f>IFERROR(INDEX(Engine!$B$5:$H$353,Engine!$L16,COLUMNS($A$6:A17)),"")</f>
        <v/>
      </c>
      <c r="B18" s="16" t="str">
        <f>IFERROR(INDEX(Engine!$B$5:$H$353,Engine!$L16,COLUMNS($A$6:B17)),"")</f>
        <v/>
      </c>
      <c r="C18" s="16" t="str">
        <f>IFERROR(INDEX(Engine!$B$5:$H$353,Engine!$L16,COLUMNS($A$6:C17)),"")</f>
        <v/>
      </c>
      <c r="D18" s="26" t="str">
        <f>IFERROR(INDEX(Engine!$B$5:$H$353,Engine!$L16,COLUMNS($A$6:D17)),"")</f>
        <v/>
      </c>
      <c r="E18" s="16" t="str">
        <f>IFERROR(INDEX(Engine!$B$5:$H$353,Engine!$L16,COLUMNS($A$6:E17)),"")</f>
        <v/>
      </c>
    </row>
    <row r="19" spans="1:5" x14ac:dyDescent="0.2">
      <c r="A19" s="16" t="str">
        <f>IFERROR(INDEX(Engine!$B$5:$H$353,Engine!$L17,COLUMNS($A$6:A18)),"")</f>
        <v/>
      </c>
      <c r="B19" s="16" t="str">
        <f>IFERROR(INDEX(Engine!$B$5:$H$353,Engine!$L17,COLUMNS($A$6:B18)),"")</f>
        <v/>
      </c>
      <c r="C19" s="16" t="str">
        <f>IFERROR(INDEX(Engine!$B$5:$H$353,Engine!$L17,COLUMNS($A$6:C18)),"")</f>
        <v/>
      </c>
      <c r="D19" s="26" t="str">
        <f>IFERROR(INDEX(Engine!$B$5:$H$353,Engine!$L17,COLUMNS($A$6:D18)),"")</f>
        <v/>
      </c>
      <c r="E19" s="16" t="str">
        <f>IFERROR(INDEX(Engine!$B$5:$H$353,Engine!$L17,COLUMNS($A$6:E18)),"")</f>
        <v/>
      </c>
    </row>
    <row r="20" spans="1:5" x14ac:dyDescent="0.2">
      <c r="A20" s="16" t="str">
        <f>IFERROR(INDEX(Engine!$B$5:$H$353,Engine!$L18,COLUMNS($A$6:A19)),"")</f>
        <v/>
      </c>
      <c r="B20" s="16" t="str">
        <f>IFERROR(INDEX(Engine!$B$5:$H$353,Engine!$L18,COLUMNS($A$6:B19)),"")</f>
        <v/>
      </c>
      <c r="C20" s="16" t="str">
        <f>IFERROR(INDEX(Engine!$B$5:$H$353,Engine!$L18,COLUMNS($A$6:C19)),"")</f>
        <v/>
      </c>
      <c r="D20" s="26" t="str">
        <f>IFERROR(INDEX(Engine!$B$5:$H$353,Engine!$L18,COLUMNS($A$6:D19)),"")</f>
        <v/>
      </c>
      <c r="E20" s="16" t="str">
        <f>IFERROR(INDEX(Engine!$B$5:$H$353,Engine!$L18,COLUMNS($A$6:E19)),"")</f>
        <v/>
      </c>
    </row>
    <row r="21" spans="1:5" x14ac:dyDescent="0.2">
      <c r="A21" s="16" t="str">
        <f>IFERROR(INDEX(Engine!$B$5:$H$353,Engine!$L19,COLUMNS($A$6:A20)),"")</f>
        <v/>
      </c>
      <c r="B21" s="16" t="str">
        <f>IFERROR(INDEX(Engine!$B$5:$H$353,Engine!$L19,COLUMNS($A$6:B20)),"")</f>
        <v/>
      </c>
      <c r="C21" s="16" t="str">
        <f>IFERROR(INDEX(Engine!$B$5:$H$353,Engine!$L19,COLUMNS($A$6:C20)),"")</f>
        <v/>
      </c>
      <c r="D21" s="26" t="str">
        <f>IFERROR(INDEX(Engine!$B$5:$H$353,Engine!$L19,COLUMNS($A$6:D20)),"")</f>
        <v/>
      </c>
      <c r="E21" s="16" t="str">
        <f>IFERROR(INDEX(Engine!$B$5:$H$353,Engine!$L19,COLUMNS($A$6:E20)),"")</f>
        <v/>
      </c>
    </row>
    <row r="22" spans="1:5" x14ac:dyDescent="0.2">
      <c r="A22" s="16" t="str">
        <f>IFERROR(INDEX(Engine!$B$5:$H$353,Engine!$L20,COLUMNS($A$6:A21)),"")</f>
        <v/>
      </c>
      <c r="B22" s="16" t="str">
        <f>IFERROR(INDEX(Engine!$B$5:$H$353,Engine!$L20,COLUMNS($A$6:B21)),"")</f>
        <v/>
      </c>
      <c r="C22" s="16" t="str">
        <f>IFERROR(INDEX(Engine!$B$5:$H$353,Engine!$L20,COLUMNS($A$6:C21)),"")</f>
        <v/>
      </c>
      <c r="D22" s="26" t="str">
        <f>IFERROR(INDEX(Engine!$B$5:$H$353,Engine!$L20,COLUMNS($A$6:D21)),"")</f>
        <v/>
      </c>
      <c r="E22" s="16" t="str">
        <f>IFERROR(INDEX(Engine!$B$5:$H$353,Engine!$L20,COLUMNS($A$6:E21)),"")</f>
        <v/>
      </c>
    </row>
    <row r="23" spans="1:5" x14ac:dyDescent="0.2">
      <c r="A23" s="16" t="str">
        <f>IFERROR(INDEX(Engine!$B$5:$H$353,Engine!$L21,COLUMNS($A$6:A22)),"")</f>
        <v/>
      </c>
      <c r="B23" s="16" t="str">
        <f>IFERROR(INDEX(Engine!$B$5:$H$353,Engine!$L21,COLUMNS($A$6:B22)),"")</f>
        <v/>
      </c>
      <c r="C23" s="16" t="str">
        <f>IFERROR(INDEX(Engine!$B$5:$H$353,Engine!$L21,COLUMNS($A$6:C22)),"")</f>
        <v/>
      </c>
      <c r="D23" s="26" t="str">
        <f>IFERROR(INDEX(Engine!$B$5:$H$353,Engine!$L21,COLUMNS($A$6:D22)),"")</f>
        <v/>
      </c>
      <c r="E23" s="16" t="str">
        <f>IFERROR(INDEX(Engine!$B$5:$H$353,Engine!$L21,COLUMNS($A$6:E22)),"")</f>
        <v/>
      </c>
    </row>
    <row r="24" spans="1:5" x14ac:dyDescent="0.2">
      <c r="A24" s="16" t="str">
        <f>IFERROR(INDEX(Engine!$B$5:$H$353,Engine!$L22,COLUMNS($A$6:A23)),"")</f>
        <v/>
      </c>
      <c r="B24" s="16" t="str">
        <f>IFERROR(INDEX(Engine!$B$5:$H$353,Engine!$L22,COLUMNS($A$6:B23)),"")</f>
        <v/>
      </c>
      <c r="C24" s="16" t="str">
        <f>IFERROR(INDEX(Engine!$B$5:$H$353,Engine!$L22,COLUMNS($A$6:C23)),"")</f>
        <v/>
      </c>
      <c r="D24" s="26" t="str">
        <f>IFERROR(INDEX(Engine!$B$5:$H$353,Engine!$L22,COLUMNS($A$6:D23)),"")</f>
        <v/>
      </c>
      <c r="E24" s="16" t="str">
        <f>IFERROR(INDEX(Engine!$B$5:$H$353,Engine!$L22,COLUMNS($A$6:E23)),"")</f>
        <v/>
      </c>
    </row>
    <row r="25" spans="1:5" x14ac:dyDescent="0.2">
      <c r="A25" s="16" t="str">
        <f>IFERROR(INDEX(Engine!$B$5:$H$353,Engine!$L23,COLUMNS($A$6:A24)),"")</f>
        <v/>
      </c>
      <c r="B25" s="16" t="str">
        <f>IFERROR(INDEX(Engine!$B$5:$H$353,Engine!$L23,COLUMNS($A$6:B24)),"")</f>
        <v/>
      </c>
      <c r="C25" s="16" t="str">
        <f>IFERROR(INDEX(Engine!$B$5:$H$353,Engine!$L23,COLUMNS($A$6:C24)),"")</f>
        <v/>
      </c>
      <c r="D25" s="26" t="str">
        <f>IFERROR(INDEX(Engine!$B$5:$H$353,Engine!$L23,COLUMNS($A$6:D24)),"")</f>
        <v/>
      </c>
      <c r="E25" s="16" t="str">
        <f>IFERROR(INDEX(Engine!$B$5:$H$353,Engine!$L23,COLUMNS($A$6:E24)),"")</f>
        <v/>
      </c>
    </row>
  </sheetData>
  <dataValidations count="2">
    <dataValidation type="list" allowBlank="1" showInputMessage="1" showErrorMessage="1" sqref="B2">
      <formula1>exporters_list2</formula1>
    </dataValidation>
    <dataValidation type="list" allowBlank="1" showInputMessage="1" showErrorMessage="1" sqref="B1">
      <formula1>fruit_list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4:L353"/>
  <sheetViews>
    <sheetView zoomScale="80" zoomScaleNormal="80" workbookViewId="0">
      <pane ySplit="4" topLeftCell="A5" activePane="bottomLeft" state="frozen"/>
      <selection activeCell="E1" sqref="E1"/>
      <selection pane="bottomLeft" activeCell="K12" sqref="K12"/>
    </sheetView>
  </sheetViews>
  <sheetFormatPr defaultColWidth="14" defaultRowHeight="12.75" x14ac:dyDescent="0.2"/>
  <cols>
    <col min="1" max="1" width="3.5703125" style="4" customWidth="1"/>
    <col min="2" max="2" width="20" style="3" bestFit="1" customWidth="1"/>
    <col min="3" max="3" width="10.85546875" style="3" bestFit="1" customWidth="1"/>
    <col min="4" max="4" width="10.5703125" style="5" bestFit="1" customWidth="1"/>
    <col min="5" max="5" width="15.140625" style="24" bestFit="1" customWidth="1"/>
    <col min="6" max="6" width="13" style="4" bestFit="1" customWidth="1"/>
    <col min="7" max="7" width="13" style="4" customWidth="1"/>
    <col min="8" max="8" width="30.5703125" style="6" customWidth="1"/>
    <col min="9" max="10" width="11.28515625" style="4" bestFit="1" customWidth="1"/>
    <col min="11" max="11" width="11.28515625" style="4" customWidth="1"/>
    <col min="12" max="12" width="11.28515625" style="4" bestFit="1" customWidth="1"/>
    <col min="13" max="16384" width="14" style="4"/>
  </cols>
  <sheetData>
    <row r="4" spans="2:12" ht="25.5" x14ac:dyDescent="0.2">
      <c r="B4" s="7" t="s">
        <v>5</v>
      </c>
      <c r="C4" s="7" t="s">
        <v>101</v>
      </c>
      <c r="D4" s="7" t="s">
        <v>100</v>
      </c>
      <c r="E4" s="23" t="s">
        <v>102</v>
      </c>
      <c r="F4" s="7" t="s">
        <v>103</v>
      </c>
      <c r="G4" s="7" t="s">
        <v>107</v>
      </c>
      <c r="H4" s="7" t="s">
        <v>7</v>
      </c>
      <c r="I4" s="8" t="s">
        <v>0</v>
      </c>
      <c r="J4" s="8" t="s">
        <v>1</v>
      </c>
      <c r="K4" s="8" t="s">
        <v>109</v>
      </c>
      <c r="L4" s="8" t="s">
        <v>2</v>
      </c>
    </row>
    <row r="5" spans="2:12" ht="26.25" x14ac:dyDescent="0.25">
      <c r="B5" s="9" t="s">
        <v>133</v>
      </c>
      <c r="C5" s="22" t="s">
        <v>108</v>
      </c>
      <c r="D5" s="10" t="s">
        <v>105</v>
      </c>
      <c r="E5" s="12">
        <v>9</v>
      </c>
      <c r="F5" s="12" t="s">
        <v>106</v>
      </c>
      <c r="G5" s="12" t="s">
        <v>8</v>
      </c>
      <c r="H5" s="27" t="s">
        <v>9</v>
      </c>
      <c r="I5" s="11">
        <f>ROWS($B$5:B5)</f>
        <v>1</v>
      </c>
      <c r="J5" s="11" t="str">
        <f>IF(ISNUMBER(SEARCH('CTN 388_2017'!$B$1,G5)),I5,"")</f>
        <v/>
      </c>
      <c r="K5" s="11" t="str">
        <f>IF(ISNUMBER(SEARCH('CTN 388_2017'!$B$2,H5)),J5,"")</f>
        <v/>
      </c>
      <c r="L5" s="11">
        <f>IFERROR(SMALL($K$5:$K$257,I5),"")</f>
        <v>71</v>
      </c>
    </row>
    <row r="6" spans="2:12" ht="26.25" x14ac:dyDescent="0.25">
      <c r="B6" s="9" t="s">
        <v>104</v>
      </c>
      <c r="C6" s="22" t="s">
        <v>108</v>
      </c>
      <c r="D6" s="10" t="s">
        <v>105</v>
      </c>
      <c r="E6" s="12">
        <v>9.5</v>
      </c>
      <c r="F6" s="12" t="s">
        <v>111</v>
      </c>
      <c r="G6" s="12" t="s">
        <v>8</v>
      </c>
      <c r="H6" s="27" t="s">
        <v>9</v>
      </c>
      <c r="I6" s="11">
        <f>ROWS($B$5:B6)</f>
        <v>2</v>
      </c>
      <c r="J6" s="11" t="str">
        <f>IF(ISNUMBER(SEARCH('CTN 388_2017'!$B$1,G6)),I6,"")</f>
        <v/>
      </c>
      <c r="K6" s="11" t="str">
        <f>IF(ISNUMBER(SEARCH('CTN 388_2017'!$B$2,H6)),J6,"")</f>
        <v/>
      </c>
      <c r="L6" s="11">
        <f t="shared" ref="L6:L69" si="0">IFERROR(SMALL($K$5:$K$257,I6),"")</f>
        <v>72</v>
      </c>
    </row>
    <row r="7" spans="2:12" ht="26.25" x14ac:dyDescent="0.25">
      <c r="B7" s="9" t="s">
        <v>133</v>
      </c>
      <c r="C7" s="9" t="s">
        <v>108</v>
      </c>
      <c r="D7" s="10" t="s">
        <v>105</v>
      </c>
      <c r="E7" s="12">
        <v>9</v>
      </c>
      <c r="F7" s="12" t="s">
        <v>106</v>
      </c>
      <c r="G7" s="12" t="s">
        <v>8</v>
      </c>
      <c r="H7" s="27" t="s">
        <v>10</v>
      </c>
      <c r="I7" s="11">
        <f>ROWS($B$5:B7)</f>
        <v>3</v>
      </c>
      <c r="J7" s="11" t="str">
        <f>IF(ISNUMBER(SEARCH('CTN 388_2017'!$B$1,G7)),I7,"")</f>
        <v/>
      </c>
      <c r="K7" s="11" t="str">
        <f>IF(ISNUMBER(SEARCH('CTN 388_2017'!$B$2,H7)),J7,"")</f>
        <v/>
      </c>
      <c r="L7" s="11" t="str">
        <f t="shared" si="0"/>
        <v/>
      </c>
    </row>
    <row r="8" spans="2:12" ht="26.25" x14ac:dyDescent="0.25">
      <c r="B8" s="9" t="s">
        <v>104</v>
      </c>
      <c r="C8" s="22" t="s">
        <v>108</v>
      </c>
      <c r="D8" s="10" t="s">
        <v>105</v>
      </c>
      <c r="E8" s="12">
        <v>9.5</v>
      </c>
      <c r="F8" s="12" t="s">
        <v>111</v>
      </c>
      <c r="G8" s="12" t="s">
        <v>8</v>
      </c>
      <c r="H8" s="27" t="s">
        <v>10</v>
      </c>
      <c r="I8" s="11">
        <f>ROWS($B$5:B8)</f>
        <v>4</v>
      </c>
      <c r="J8" s="11" t="str">
        <f>IF(ISNUMBER(SEARCH('CTN 388_2017'!$B$1,G8)),I8,"")</f>
        <v/>
      </c>
      <c r="K8" s="11" t="str">
        <f>IF(ISNUMBER(SEARCH('CTN 388_2017'!$B$2,H8)),J8,"")</f>
        <v/>
      </c>
      <c r="L8" s="11" t="str">
        <f t="shared" si="0"/>
        <v/>
      </c>
    </row>
    <row r="9" spans="2:12" ht="25.5" x14ac:dyDescent="0.2">
      <c r="B9" s="9" t="s">
        <v>133</v>
      </c>
      <c r="C9" s="9" t="s">
        <v>108</v>
      </c>
      <c r="D9" s="10" t="s">
        <v>105</v>
      </c>
      <c r="E9" s="12">
        <v>9</v>
      </c>
      <c r="F9" s="12" t="s">
        <v>106</v>
      </c>
      <c r="G9" s="12" t="s">
        <v>8</v>
      </c>
      <c r="H9" s="25" t="s">
        <v>11</v>
      </c>
      <c r="I9" s="11">
        <f>ROWS($B$5:B9)</f>
        <v>5</v>
      </c>
      <c r="J9" s="11" t="str">
        <f>IF(ISNUMBER(SEARCH('CTN 388_2017'!$B$1,G9)),I9,"")</f>
        <v/>
      </c>
      <c r="K9" s="11" t="str">
        <f>IF(ISNUMBER(SEARCH('CTN 388_2017'!$B$2,H9)),J9,"")</f>
        <v/>
      </c>
      <c r="L9" s="11" t="str">
        <f t="shared" si="0"/>
        <v/>
      </c>
    </row>
    <row r="10" spans="2:12" ht="25.5" x14ac:dyDescent="0.2">
      <c r="B10" s="9" t="s">
        <v>104</v>
      </c>
      <c r="C10" s="22" t="s">
        <v>108</v>
      </c>
      <c r="D10" s="10" t="s">
        <v>105</v>
      </c>
      <c r="E10" s="12">
        <v>9.5</v>
      </c>
      <c r="F10" s="12" t="s">
        <v>111</v>
      </c>
      <c r="G10" s="12" t="s">
        <v>8</v>
      </c>
      <c r="H10" s="25" t="s">
        <v>11</v>
      </c>
      <c r="I10" s="11">
        <f>ROWS($B$5:B10)</f>
        <v>6</v>
      </c>
      <c r="J10" s="11" t="str">
        <f>IF(ISNUMBER(SEARCH('CTN 388_2017'!$B$1,G10)),I10,"")</f>
        <v/>
      </c>
      <c r="K10" s="11" t="str">
        <f>IF(ISNUMBER(SEARCH('CTN 388_2017'!$B$2,H10)),J10,"")</f>
        <v/>
      </c>
      <c r="L10" s="11" t="str">
        <f t="shared" si="0"/>
        <v/>
      </c>
    </row>
    <row r="11" spans="2:12" ht="25.5" x14ac:dyDescent="0.2">
      <c r="B11" s="9" t="s">
        <v>133</v>
      </c>
      <c r="C11" s="22" t="s">
        <v>108</v>
      </c>
      <c r="D11" s="10" t="s">
        <v>105</v>
      </c>
      <c r="E11" s="12">
        <v>9</v>
      </c>
      <c r="F11" s="12" t="s">
        <v>106</v>
      </c>
      <c r="G11" s="12" t="s">
        <v>8</v>
      </c>
      <c r="H11" s="25" t="s">
        <v>12</v>
      </c>
      <c r="I11" s="11">
        <f>ROWS($B$5:B11)</f>
        <v>7</v>
      </c>
      <c r="J11" s="11" t="str">
        <f>IF(ISNUMBER(SEARCH('CTN 388_2017'!$B$1,G11)),I11,"")</f>
        <v/>
      </c>
      <c r="K11" s="11" t="str">
        <f>IF(ISNUMBER(SEARCH('CTN 388_2017'!$B$2,H11)),J11,"")</f>
        <v/>
      </c>
      <c r="L11" s="11" t="str">
        <f t="shared" si="0"/>
        <v/>
      </c>
    </row>
    <row r="12" spans="2:12" ht="25.5" x14ac:dyDescent="0.2">
      <c r="B12" s="9" t="s">
        <v>104</v>
      </c>
      <c r="C12" s="22" t="s">
        <v>108</v>
      </c>
      <c r="D12" s="10" t="s">
        <v>105</v>
      </c>
      <c r="E12" s="12">
        <v>9.5</v>
      </c>
      <c r="F12" s="12" t="s">
        <v>111</v>
      </c>
      <c r="G12" s="12" t="s">
        <v>8</v>
      </c>
      <c r="H12" s="25" t="s">
        <v>12</v>
      </c>
      <c r="I12" s="11">
        <f>ROWS($B$5:B12)</f>
        <v>8</v>
      </c>
      <c r="J12" s="11" t="str">
        <f>IF(ISNUMBER(SEARCH('CTN 388_2017'!$B$1,G12)),I12,"")</f>
        <v/>
      </c>
      <c r="K12" s="11" t="str">
        <f>IF(ISNUMBER(SEARCH('CTN 388_2017'!$B$2,H12)),J12,"")</f>
        <v/>
      </c>
      <c r="L12" s="11" t="str">
        <f t="shared" si="0"/>
        <v/>
      </c>
    </row>
    <row r="13" spans="2:12" ht="25.5" x14ac:dyDescent="0.2">
      <c r="B13" s="9" t="s">
        <v>104</v>
      </c>
      <c r="C13" s="9" t="s">
        <v>108</v>
      </c>
      <c r="D13" s="10" t="s">
        <v>105</v>
      </c>
      <c r="E13" s="12">
        <v>5.45</v>
      </c>
      <c r="F13" s="12" t="s">
        <v>106</v>
      </c>
      <c r="G13" s="12" t="s">
        <v>8</v>
      </c>
      <c r="H13" s="29" t="s">
        <v>13</v>
      </c>
      <c r="I13" s="11">
        <f>ROWS($B$5:B13)</f>
        <v>9</v>
      </c>
      <c r="J13" s="11" t="str">
        <f>IF(ISNUMBER(SEARCH('CTN 388_2017'!$B$1,G13)),I13,"")</f>
        <v/>
      </c>
      <c r="K13" s="11" t="str">
        <f>IF(ISNUMBER(SEARCH('CTN 388_2017'!$B$2,H13)),J13,"")</f>
        <v/>
      </c>
      <c r="L13" s="11" t="str">
        <f t="shared" si="0"/>
        <v/>
      </c>
    </row>
    <row r="14" spans="2:12" ht="25.5" x14ac:dyDescent="0.2">
      <c r="B14" s="9" t="s">
        <v>133</v>
      </c>
      <c r="C14" s="22" t="s">
        <v>108</v>
      </c>
      <c r="D14" s="10" t="s">
        <v>105</v>
      </c>
      <c r="E14" s="12">
        <v>5.5</v>
      </c>
      <c r="F14" s="12" t="s">
        <v>111</v>
      </c>
      <c r="G14" s="12" t="s">
        <v>8</v>
      </c>
      <c r="H14" s="29" t="s">
        <v>13</v>
      </c>
      <c r="I14" s="11">
        <f>ROWS($B$5:B14)</f>
        <v>10</v>
      </c>
      <c r="J14" s="11" t="str">
        <f>IF(ISNUMBER(SEARCH('CTN 388_2017'!$B$1,G14)),I14,"")</f>
        <v/>
      </c>
      <c r="K14" s="11" t="str">
        <f>IF(ISNUMBER(SEARCH('CTN 388_2017'!$B$2,H14)),J14,"")</f>
        <v/>
      </c>
      <c r="L14" s="11" t="str">
        <f t="shared" si="0"/>
        <v/>
      </c>
    </row>
    <row r="15" spans="2:12" ht="25.5" x14ac:dyDescent="0.2">
      <c r="B15" s="9" t="s">
        <v>133</v>
      </c>
      <c r="C15" s="9" t="s">
        <v>108</v>
      </c>
      <c r="D15" s="10" t="s">
        <v>105</v>
      </c>
      <c r="E15" s="28">
        <v>9</v>
      </c>
      <c r="F15" s="12" t="s">
        <v>106</v>
      </c>
      <c r="G15" s="12" t="s">
        <v>8</v>
      </c>
      <c r="H15" s="29" t="s">
        <v>14</v>
      </c>
      <c r="I15" s="11">
        <f>ROWS($B$5:B15)</f>
        <v>11</v>
      </c>
      <c r="J15" s="11" t="str">
        <f>IF(ISNUMBER(SEARCH('CTN 388_2017'!$B$1,G15)),I15,"")</f>
        <v/>
      </c>
      <c r="K15" s="11" t="str">
        <f>IF(ISNUMBER(SEARCH('CTN 388_2017'!$B$2,H15)),J15,"")</f>
        <v/>
      </c>
      <c r="L15" s="11" t="str">
        <f t="shared" si="0"/>
        <v/>
      </c>
    </row>
    <row r="16" spans="2:12" ht="25.5" x14ac:dyDescent="0.2">
      <c r="B16" s="9" t="s">
        <v>104</v>
      </c>
      <c r="C16" s="22" t="s">
        <v>108</v>
      </c>
      <c r="D16" s="10" t="s">
        <v>105</v>
      </c>
      <c r="E16" s="12">
        <v>9.4499999999999993</v>
      </c>
      <c r="F16" s="12" t="s">
        <v>111</v>
      </c>
      <c r="G16" s="12" t="s">
        <v>8</v>
      </c>
      <c r="H16" s="29" t="s">
        <v>14</v>
      </c>
      <c r="I16" s="11">
        <f>ROWS($B$5:B16)</f>
        <v>12</v>
      </c>
      <c r="J16" s="11" t="str">
        <f>IF(ISNUMBER(SEARCH('CTN 388_2017'!$B$1,G16)),I16,"")</f>
        <v/>
      </c>
      <c r="K16" s="11" t="str">
        <f>IF(ISNUMBER(SEARCH('CTN 388_2017'!$B$2,H16)),J16,"")</f>
        <v/>
      </c>
      <c r="L16" s="11" t="str">
        <f t="shared" si="0"/>
        <v/>
      </c>
    </row>
    <row r="17" spans="2:12" ht="25.5" x14ac:dyDescent="0.2">
      <c r="B17" s="9" t="s">
        <v>133</v>
      </c>
      <c r="C17" s="22" t="s">
        <v>108</v>
      </c>
      <c r="D17" s="10" t="s">
        <v>105</v>
      </c>
      <c r="E17" s="28">
        <v>9.5</v>
      </c>
      <c r="F17" s="12" t="s">
        <v>106</v>
      </c>
      <c r="G17" s="12" t="s">
        <v>8</v>
      </c>
      <c r="H17" s="29" t="s">
        <v>15</v>
      </c>
      <c r="I17" s="11">
        <f>ROWS($B$5:B17)</f>
        <v>13</v>
      </c>
      <c r="J17" s="11" t="str">
        <f>IF(ISNUMBER(SEARCH('CTN 388_2017'!$B$1,G17)),I17,"")</f>
        <v/>
      </c>
      <c r="K17" s="11" t="str">
        <f>IF(ISNUMBER(SEARCH('CTN 388_2017'!$B$2,H17)),J17,"")</f>
        <v/>
      </c>
      <c r="L17" s="11" t="str">
        <f t="shared" si="0"/>
        <v/>
      </c>
    </row>
    <row r="18" spans="2:12" ht="25.5" x14ac:dyDescent="0.2">
      <c r="B18" s="9" t="s">
        <v>104</v>
      </c>
      <c r="C18" s="22" t="s">
        <v>108</v>
      </c>
      <c r="D18" s="10" t="s">
        <v>105</v>
      </c>
      <c r="E18" s="12">
        <v>9.9499999999999993</v>
      </c>
      <c r="F18" s="12" t="s">
        <v>111</v>
      </c>
      <c r="G18" s="12" t="s">
        <v>8</v>
      </c>
      <c r="H18" s="29" t="s">
        <v>15</v>
      </c>
      <c r="I18" s="11">
        <f>ROWS($B$5:B18)</f>
        <v>14</v>
      </c>
      <c r="J18" s="11" t="str">
        <f>IF(ISNUMBER(SEARCH('CTN 388_2017'!$B$1,G18)),I18,"")</f>
        <v/>
      </c>
      <c r="K18" s="11" t="str">
        <f>IF(ISNUMBER(SEARCH('CTN 388_2017'!$B$2,H18)),J18,"")</f>
        <v/>
      </c>
      <c r="L18" s="11" t="str">
        <f t="shared" si="0"/>
        <v/>
      </c>
    </row>
    <row r="19" spans="2:12" ht="25.5" x14ac:dyDescent="0.2">
      <c r="B19" s="9" t="s">
        <v>133</v>
      </c>
      <c r="C19" s="9" t="s">
        <v>108</v>
      </c>
      <c r="D19" s="10" t="s">
        <v>105</v>
      </c>
      <c r="E19" s="28">
        <v>9</v>
      </c>
      <c r="F19" s="12" t="s">
        <v>106</v>
      </c>
      <c r="G19" s="12" t="s">
        <v>8</v>
      </c>
      <c r="H19" s="29" t="s">
        <v>16</v>
      </c>
      <c r="I19" s="11">
        <f>ROWS($B$5:B19)</f>
        <v>15</v>
      </c>
      <c r="J19" s="11" t="str">
        <f>IF(ISNUMBER(SEARCH('CTN 388_2017'!$B$1,G19)),I19,"")</f>
        <v/>
      </c>
      <c r="K19" s="11" t="str">
        <f>IF(ISNUMBER(SEARCH('CTN 388_2017'!$B$2,H19)),J19,"")</f>
        <v/>
      </c>
      <c r="L19" s="11" t="str">
        <f t="shared" si="0"/>
        <v/>
      </c>
    </row>
    <row r="20" spans="2:12" ht="25.5" x14ac:dyDescent="0.2">
      <c r="B20" s="9" t="s">
        <v>104</v>
      </c>
      <c r="C20" s="22" t="s">
        <v>108</v>
      </c>
      <c r="D20" s="10" t="s">
        <v>105</v>
      </c>
      <c r="E20" s="12">
        <v>9.5</v>
      </c>
      <c r="F20" s="12" t="s">
        <v>111</v>
      </c>
      <c r="G20" s="12" t="s">
        <v>8</v>
      </c>
      <c r="H20" s="29" t="s">
        <v>16</v>
      </c>
      <c r="I20" s="11">
        <f>ROWS($B$5:B20)</f>
        <v>16</v>
      </c>
      <c r="J20" s="11" t="str">
        <f>IF(ISNUMBER(SEARCH('CTN 388_2017'!$B$1,G20)),I20,"")</f>
        <v/>
      </c>
      <c r="K20" s="11" t="str">
        <f>IF(ISNUMBER(SEARCH('CTN 388_2017'!$B$2,H20)),J20,"")</f>
        <v/>
      </c>
      <c r="L20" s="11" t="str">
        <f t="shared" si="0"/>
        <v/>
      </c>
    </row>
    <row r="21" spans="2:12" ht="25.5" x14ac:dyDescent="0.2">
      <c r="B21" s="9" t="s">
        <v>133</v>
      </c>
      <c r="C21" s="9" t="s">
        <v>108</v>
      </c>
      <c r="D21" s="10" t="s">
        <v>105</v>
      </c>
      <c r="E21" s="28">
        <v>9.5</v>
      </c>
      <c r="F21" s="12" t="s">
        <v>106</v>
      </c>
      <c r="G21" s="12" t="s">
        <v>8</v>
      </c>
      <c r="H21" s="29" t="s">
        <v>17</v>
      </c>
      <c r="I21" s="11">
        <f>ROWS($B$5:B21)</f>
        <v>17</v>
      </c>
      <c r="J21" s="11" t="str">
        <f>IF(ISNUMBER(SEARCH('CTN 388_2017'!$B$1,G21)),I21,"")</f>
        <v/>
      </c>
      <c r="K21" s="11" t="str">
        <f>IF(ISNUMBER(SEARCH('CTN 388_2017'!$B$2,H21)),J21,"")</f>
        <v/>
      </c>
      <c r="L21" s="11" t="str">
        <f t="shared" si="0"/>
        <v/>
      </c>
    </row>
    <row r="22" spans="2:12" ht="25.5" x14ac:dyDescent="0.2">
      <c r="B22" s="9" t="s">
        <v>104</v>
      </c>
      <c r="C22" s="22" t="s">
        <v>108</v>
      </c>
      <c r="D22" s="10" t="s">
        <v>105</v>
      </c>
      <c r="E22" s="12">
        <v>9.9499999999999993</v>
      </c>
      <c r="F22" s="12" t="s">
        <v>111</v>
      </c>
      <c r="G22" s="12" t="s">
        <v>8</v>
      </c>
      <c r="H22" s="29" t="s">
        <v>17</v>
      </c>
      <c r="I22" s="11">
        <f>ROWS($B$5:B22)</f>
        <v>18</v>
      </c>
      <c r="J22" s="11" t="str">
        <f>IF(ISNUMBER(SEARCH('CTN 388_2017'!$B$1,G22)),I22,"")</f>
        <v/>
      </c>
      <c r="K22" s="11" t="str">
        <f>IF(ISNUMBER(SEARCH('CTN 388_2017'!$B$2,H22)),J22,"")</f>
        <v/>
      </c>
      <c r="L22" s="11" t="str">
        <f t="shared" si="0"/>
        <v/>
      </c>
    </row>
    <row r="23" spans="2:12" ht="25.5" x14ac:dyDescent="0.2">
      <c r="B23" s="9" t="s">
        <v>133</v>
      </c>
      <c r="C23" s="22" t="s">
        <v>108</v>
      </c>
      <c r="D23" s="10" t="s">
        <v>105</v>
      </c>
      <c r="E23" s="28">
        <v>9.5</v>
      </c>
      <c r="F23" s="12" t="s">
        <v>106</v>
      </c>
      <c r="G23" s="12" t="s">
        <v>8</v>
      </c>
      <c r="H23" s="29" t="s">
        <v>18</v>
      </c>
      <c r="I23" s="11">
        <f>ROWS($B$5:B23)</f>
        <v>19</v>
      </c>
      <c r="J23" s="11" t="str">
        <f>IF(ISNUMBER(SEARCH('CTN 388_2017'!$B$1,G23)),I23,"")</f>
        <v/>
      </c>
      <c r="K23" s="11" t="str">
        <f>IF(ISNUMBER(SEARCH('CTN 388_2017'!$B$2,H23)),J23,"")</f>
        <v/>
      </c>
      <c r="L23" s="11" t="str">
        <f t="shared" si="0"/>
        <v/>
      </c>
    </row>
    <row r="24" spans="2:12" ht="25.5" x14ac:dyDescent="0.2">
      <c r="B24" s="9" t="s">
        <v>104</v>
      </c>
      <c r="C24" s="22" t="s">
        <v>108</v>
      </c>
      <c r="D24" s="10" t="s">
        <v>105</v>
      </c>
      <c r="E24" s="12">
        <v>9.9499999999999993</v>
      </c>
      <c r="F24" s="12" t="s">
        <v>111</v>
      </c>
      <c r="G24" s="12" t="s">
        <v>8</v>
      </c>
      <c r="H24" s="29" t="s">
        <v>18</v>
      </c>
      <c r="I24" s="11">
        <f>ROWS($B$5:B24)</f>
        <v>20</v>
      </c>
      <c r="J24" s="11" t="str">
        <f>IF(ISNUMBER(SEARCH('CTN 388_2017'!$B$1,G24)),I24,"")</f>
        <v/>
      </c>
      <c r="K24" s="11" t="str">
        <f>IF(ISNUMBER(SEARCH('CTN 388_2017'!$B$2,H24)),J24,"")</f>
        <v/>
      </c>
      <c r="L24" s="11" t="str">
        <f t="shared" si="0"/>
        <v/>
      </c>
    </row>
    <row r="25" spans="2:12" ht="25.5" x14ac:dyDescent="0.2">
      <c r="B25" s="9" t="s">
        <v>133</v>
      </c>
      <c r="C25" s="9" t="s">
        <v>108</v>
      </c>
      <c r="D25" s="10" t="s">
        <v>105</v>
      </c>
      <c r="E25" s="28">
        <v>19.5</v>
      </c>
      <c r="F25" s="12" t="s">
        <v>106</v>
      </c>
      <c r="G25" s="12" t="s">
        <v>8</v>
      </c>
      <c r="H25" s="29" t="s">
        <v>20</v>
      </c>
      <c r="I25" s="11">
        <f>ROWS($B$5:B25)</f>
        <v>21</v>
      </c>
      <c r="J25" s="11" t="str">
        <f>IF(ISNUMBER(SEARCH('CTN 388_2017'!$B$1,G25)),I25,"")</f>
        <v/>
      </c>
      <c r="K25" s="11" t="str">
        <f>IF(ISNUMBER(SEARCH('CTN 388_2017'!$B$2,H25)),J25,"")</f>
        <v/>
      </c>
      <c r="L25" s="11" t="str">
        <f t="shared" si="0"/>
        <v/>
      </c>
    </row>
    <row r="26" spans="2:12" ht="25.5" x14ac:dyDescent="0.2">
      <c r="B26" s="9" t="s">
        <v>104</v>
      </c>
      <c r="C26" s="22" t="s">
        <v>108</v>
      </c>
      <c r="D26" s="10" t="s">
        <v>105</v>
      </c>
      <c r="E26" s="12">
        <v>20</v>
      </c>
      <c r="F26" s="12" t="s">
        <v>111</v>
      </c>
      <c r="G26" s="12" t="s">
        <v>8</v>
      </c>
      <c r="H26" s="29" t="s">
        <v>20</v>
      </c>
      <c r="I26" s="11">
        <f>ROWS($B$5:B26)</f>
        <v>22</v>
      </c>
      <c r="J26" s="11" t="str">
        <f>IF(ISNUMBER(SEARCH('CTN 388_2017'!$B$1,G26)),I26,"")</f>
        <v/>
      </c>
      <c r="K26" s="11" t="str">
        <f>IF(ISNUMBER(SEARCH('CTN 388_2017'!$B$2,H26)),J26,"")</f>
        <v/>
      </c>
      <c r="L26" s="11" t="str">
        <f t="shared" si="0"/>
        <v/>
      </c>
    </row>
    <row r="27" spans="2:12" ht="25.5" x14ac:dyDescent="0.2">
      <c r="B27" s="9" t="s">
        <v>133</v>
      </c>
      <c r="C27" s="22" t="s">
        <v>108</v>
      </c>
      <c r="D27" s="10" t="s">
        <v>105</v>
      </c>
      <c r="E27" s="28">
        <v>9</v>
      </c>
      <c r="F27" s="12" t="s">
        <v>106</v>
      </c>
      <c r="G27" s="12" t="s">
        <v>8</v>
      </c>
      <c r="H27" s="29" t="s">
        <v>21</v>
      </c>
      <c r="I27" s="11">
        <f>ROWS($B$5:B27)</f>
        <v>23</v>
      </c>
      <c r="J27" s="11" t="str">
        <f>IF(ISNUMBER(SEARCH('CTN 388_2017'!$B$1,G27)),I27,"")</f>
        <v/>
      </c>
      <c r="K27" s="11" t="str">
        <f>IF(ISNUMBER(SEARCH('CTN 388_2017'!$B$2,H27)),J27,"")</f>
        <v/>
      </c>
      <c r="L27" s="11" t="str">
        <f t="shared" si="0"/>
        <v/>
      </c>
    </row>
    <row r="28" spans="2:12" ht="25.5" x14ac:dyDescent="0.2">
      <c r="B28" s="9" t="s">
        <v>104</v>
      </c>
      <c r="C28" s="22" t="s">
        <v>108</v>
      </c>
      <c r="D28" s="10" t="s">
        <v>105</v>
      </c>
      <c r="E28" s="12">
        <v>9.9499999999999993</v>
      </c>
      <c r="F28" s="12" t="s">
        <v>111</v>
      </c>
      <c r="G28" s="12" t="s">
        <v>8</v>
      </c>
      <c r="H28" s="29" t="s">
        <v>21</v>
      </c>
      <c r="I28" s="11">
        <f>ROWS($B$5:B28)</f>
        <v>24</v>
      </c>
      <c r="J28" s="11" t="str">
        <f>IF(ISNUMBER(SEARCH('CTN 388_2017'!$B$1,G28)),I28,"")</f>
        <v/>
      </c>
      <c r="K28" s="11" t="str">
        <f>IF(ISNUMBER(SEARCH('CTN 388_2017'!$B$2,H28)),J28,"")</f>
        <v/>
      </c>
      <c r="L28" s="11" t="str">
        <f t="shared" si="0"/>
        <v/>
      </c>
    </row>
    <row r="29" spans="2:12" ht="25.5" x14ac:dyDescent="0.2">
      <c r="B29" s="9" t="s">
        <v>133</v>
      </c>
      <c r="C29" s="9" t="s">
        <v>108</v>
      </c>
      <c r="D29" s="10" t="s">
        <v>105</v>
      </c>
      <c r="E29" s="28">
        <v>5.5</v>
      </c>
      <c r="F29" s="12" t="s">
        <v>106</v>
      </c>
      <c r="G29" s="12" t="s">
        <v>8</v>
      </c>
      <c r="H29" s="29" t="s">
        <v>22</v>
      </c>
      <c r="I29" s="11">
        <f>ROWS($B$5:B29)</f>
        <v>25</v>
      </c>
      <c r="J29" s="11" t="str">
        <f>IF(ISNUMBER(SEARCH('CTN 388_2017'!$B$1,G29)),I29,"")</f>
        <v/>
      </c>
      <c r="K29" s="11" t="str">
        <f>IF(ISNUMBER(SEARCH('CTN 388_2017'!$B$2,H29)),J29,"")</f>
        <v/>
      </c>
      <c r="L29" s="11" t="str">
        <f t="shared" si="0"/>
        <v/>
      </c>
    </row>
    <row r="30" spans="2:12" ht="25.5" x14ac:dyDescent="0.2">
      <c r="B30" s="9" t="s">
        <v>104</v>
      </c>
      <c r="C30" s="22" t="s">
        <v>108</v>
      </c>
      <c r="D30" s="10" t="s">
        <v>105</v>
      </c>
      <c r="E30" s="12">
        <v>5.8</v>
      </c>
      <c r="F30" s="12" t="s">
        <v>111</v>
      </c>
      <c r="G30" s="12" t="s">
        <v>8</v>
      </c>
      <c r="H30" s="29" t="s">
        <v>22</v>
      </c>
      <c r="I30" s="11">
        <f>ROWS($B$5:B30)</f>
        <v>26</v>
      </c>
      <c r="J30" s="11" t="str">
        <f>IF(ISNUMBER(SEARCH('CTN 388_2017'!$B$1,G30)),I30,"")</f>
        <v/>
      </c>
      <c r="K30" s="11" t="str">
        <f>IF(ISNUMBER(SEARCH('CTN 388_2017'!$B$2,H30)),J30,"")</f>
        <v/>
      </c>
      <c r="L30" s="11" t="str">
        <f t="shared" si="0"/>
        <v/>
      </c>
    </row>
    <row r="31" spans="2:12" ht="25.5" x14ac:dyDescent="0.2">
      <c r="B31" s="9" t="s">
        <v>133</v>
      </c>
      <c r="C31" s="9" t="s">
        <v>108</v>
      </c>
      <c r="D31" s="10" t="s">
        <v>105</v>
      </c>
      <c r="E31" s="28">
        <v>5.5</v>
      </c>
      <c r="F31" s="12" t="s">
        <v>106</v>
      </c>
      <c r="G31" s="12" t="s">
        <v>8</v>
      </c>
      <c r="H31" s="29" t="s">
        <v>23</v>
      </c>
      <c r="I31" s="11">
        <f>ROWS($B$5:B31)</f>
        <v>27</v>
      </c>
      <c r="J31" s="11" t="str">
        <f>IF(ISNUMBER(SEARCH('CTN 388_2017'!$B$1,G31)),I31,"")</f>
        <v/>
      </c>
      <c r="K31" s="11" t="str">
        <f>IF(ISNUMBER(SEARCH('CTN 388_2017'!$B$2,H31)),J31,"")</f>
        <v/>
      </c>
      <c r="L31" s="11" t="str">
        <f t="shared" si="0"/>
        <v/>
      </c>
    </row>
    <row r="32" spans="2:12" ht="25.5" x14ac:dyDescent="0.2">
      <c r="B32" s="9" t="s">
        <v>104</v>
      </c>
      <c r="C32" s="22" t="s">
        <v>108</v>
      </c>
      <c r="D32" s="10" t="s">
        <v>105</v>
      </c>
      <c r="E32" s="12">
        <v>5.95</v>
      </c>
      <c r="F32" s="12" t="s">
        <v>111</v>
      </c>
      <c r="G32" s="12" t="s">
        <v>8</v>
      </c>
      <c r="H32" s="29" t="s">
        <v>23</v>
      </c>
      <c r="I32" s="11">
        <f>ROWS($B$5:B32)</f>
        <v>28</v>
      </c>
      <c r="J32" s="11" t="str">
        <f>IF(ISNUMBER(SEARCH('CTN 388_2017'!$B$1,G32)),I32,"")</f>
        <v/>
      </c>
      <c r="K32" s="11" t="str">
        <f>IF(ISNUMBER(SEARCH('CTN 388_2017'!$B$2,H32)),J32,"")</f>
        <v/>
      </c>
      <c r="L32" s="11" t="str">
        <f t="shared" si="0"/>
        <v/>
      </c>
    </row>
    <row r="33" spans="2:12" ht="25.5" x14ac:dyDescent="0.2">
      <c r="B33" s="9" t="s">
        <v>133</v>
      </c>
      <c r="C33" s="22" t="s">
        <v>108</v>
      </c>
      <c r="D33" s="10" t="s">
        <v>105</v>
      </c>
      <c r="E33" s="28">
        <v>5.5</v>
      </c>
      <c r="F33" s="12" t="s">
        <v>106</v>
      </c>
      <c r="G33" s="12" t="s">
        <v>8</v>
      </c>
      <c r="H33" s="29" t="s">
        <v>24</v>
      </c>
      <c r="I33" s="11">
        <f>ROWS($B$5:B33)</f>
        <v>29</v>
      </c>
      <c r="J33" s="11" t="str">
        <f>IF(ISNUMBER(SEARCH('CTN 388_2017'!$B$1,G33)),I33,"")</f>
        <v/>
      </c>
      <c r="K33" s="11" t="str">
        <f>IF(ISNUMBER(SEARCH('CTN 388_2017'!$B$2,H33)),J33,"")</f>
        <v/>
      </c>
      <c r="L33" s="11" t="str">
        <f t="shared" si="0"/>
        <v/>
      </c>
    </row>
    <row r="34" spans="2:12" ht="25.5" x14ac:dyDescent="0.2">
      <c r="B34" s="9" t="s">
        <v>104</v>
      </c>
      <c r="C34" s="22" t="s">
        <v>108</v>
      </c>
      <c r="D34" s="10" t="s">
        <v>105</v>
      </c>
      <c r="E34" s="12">
        <v>5.5</v>
      </c>
      <c r="F34" s="12" t="s">
        <v>111</v>
      </c>
      <c r="G34" s="12" t="s">
        <v>8</v>
      </c>
      <c r="H34" s="29" t="s">
        <v>24</v>
      </c>
      <c r="I34" s="11">
        <f>ROWS($B$5:B34)</f>
        <v>30</v>
      </c>
      <c r="J34" s="11" t="str">
        <f>IF(ISNUMBER(SEARCH('CTN 388_2017'!$B$1,G34)),I34,"")</f>
        <v/>
      </c>
      <c r="K34" s="11" t="str">
        <f>IF(ISNUMBER(SEARCH('CTN 388_2017'!$B$2,H34)),J34,"")</f>
        <v/>
      </c>
      <c r="L34" s="11" t="str">
        <f t="shared" si="0"/>
        <v/>
      </c>
    </row>
    <row r="35" spans="2:12" ht="25.5" x14ac:dyDescent="0.2">
      <c r="B35" s="9" t="s">
        <v>133</v>
      </c>
      <c r="C35" s="9" t="s">
        <v>108</v>
      </c>
      <c r="D35" s="10" t="s">
        <v>113</v>
      </c>
      <c r="E35" s="28">
        <v>9.5</v>
      </c>
      <c r="F35" s="11" t="s">
        <v>106</v>
      </c>
      <c r="G35" s="12" t="s">
        <v>8</v>
      </c>
      <c r="H35" s="29" t="s">
        <v>25</v>
      </c>
      <c r="I35" s="11">
        <f>ROWS($B$5:B35)</f>
        <v>31</v>
      </c>
      <c r="J35" s="11" t="str">
        <f>IF(ISNUMBER(SEARCH('CTN 388_2017'!$B$1,G35)),I35,"")</f>
        <v/>
      </c>
      <c r="K35" s="11" t="str">
        <f>IF(ISNUMBER(SEARCH('CTN 388_2017'!$B$2,H35)),J35,"")</f>
        <v/>
      </c>
      <c r="L35" s="11" t="str">
        <f t="shared" si="0"/>
        <v/>
      </c>
    </row>
    <row r="36" spans="2:12" ht="25.5" x14ac:dyDescent="0.2">
      <c r="B36" s="9" t="s">
        <v>104</v>
      </c>
      <c r="C36" s="22" t="s">
        <v>108</v>
      </c>
      <c r="D36" s="10" t="s">
        <v>112</v>
      </c>
      <c r="E36" s="28">
        <v>9.9499999999999993</v>
      </c>
      <c r="F36" s="11" t="s">
        <v>111</v>
      </c>
      <c r="G36" s="12" t="s">
        <v>8</v>
      </c>
      <c r="H36" s="29" t="s">
        <v>25</v>
      </c>
      <c r="I36" s="11">
        <f>ROWS($B$5:B36)</f>
        <v>32</v>
      </c>
      <c r="J36" s="11" t="str">
        <f>IF(ISNUMBER(SEARCH('CTN 388_2017'!$B$1,G36)),I36,"")</f>
        <v/>
      </c>
      <c r="K36" s="11" t="str">
        <f>IF(ISNUMBER(SEARCH('CTN 388_2017'!$B$2,H36)),J36,"")</f>
        <v/>
      </c>
      <c r="L36" s="11" t="str">
        <f t="shared" si="0"/>
        <v/>
      </c>
    </row>
    <row r="37" spans="2:12" x14ac:dyDescent="0.2">
      <c r="B37" s="9" t="s">
        <v>110</v>
      </c>
      <c r="C37" s="22" t="s">
        <v>108</v>
      </c>
      <c r="D37" s="10" t="s">
        <v>113</v>
      </c>
      <c r="E37" s="28">
        <v>20</v>
      </c>
      <c r="F37" s="11" t="s">
        <v>116</v>
      </c>
      <c r="G37" s="12" t="s">
        <v>8</v>
      </c>
      <c r="H37" s="29" t="s">
        <v>25</v>
      </c>
      <c r="I37" s="11">
        <f>ROWS($B$5:B37)</f>
        <v>33</v>
      </c>
      <c r="J37" s="11" t="str">
        <f>IF(ISNUMBER(SEARCH('CTN 388_2017'!$B$1,G37)),I37,"")</f>
        <v/>
      </c>
      <c r="K37" s="11" t="str">
        <f>IF(ISNUMBER(SEARCH('CTN 388_2017'!$B$2,H37)),J37,"")</f>
        <v/>
      </c>
      <c r="L37" s="11" t="str">
        <f t="shared" si="0"/>
        <v/>
      </c>
    </row>
    <row r="38" spans="2:12" ht="25.5" x14ac:dyDescent="0.2">
      <c r="B38" s="9" t="s">
        <v>133</v>
      </c>
      <c r="C38" s="22" t="s">
        <v>108</v>
      </c>
      <c r="D38" s="10" t="s">
        <v>105</v>
      </c>
      <c r="E38" s="28">
        <v>9.5</v>
      </c>
      <c r="F38" s="11" t="s">
        <v>106</v>
      </c>
      <c r="G38" s="12" t="s">
        <v>8</v>
      </c>
      <c r="H38" s="29" t="s">
        <v>26</v>
      </c>
      <c r="I38" s="11">
        <f>ROWS($B$5:B38)</f>
        <v>34</v>
      </c>
      <c r="J38" s="11" t="str">
        <f>IF(ISNUMBER(SEARCH('CTN 388_2017'!$B$1,G38)),I38,"")</f>
        <v/>
      </c>
      <c r="K38" s="11" t="str">
        <f>IF(ISNUMBER(SEARCH('CTN 388_2017'!$B$2,H38)),J38,"")</f>
        <v/>
      </c>
      <c r="L38" s="11" t="str">
        <f t="shared" si="0"/>
        <v/>
      </c>
    </row>
    <row r="39" spans="2:12" ht="25.5" x14ac:dyDescent="0.2">
      <c r="B39" s="9" t="s">
        <v>104</v>
      </c>
      <c r="C39" s="22" t="s">
        <v>108</v>
      </c>
      <c r="D39" s="10" t="s">
        <v>105</v>
      </c>
      <c r="E39" s="28">
        <v>9.9499999999999993</v>
      </c>
      <c r="F39" s="11" t="s">
        <v>111</v>
      </c>
      <c r="G39" s="12" t="s">
        <v>8</v>
      </c>
      <c r="H39" s="29" t="s">
        <v>26</v>
      </c>
      <c r="I39" s="11">
        <f>ROWS($B$5:B39)</f>
        <v>35</v>
      </c>
      <c r="J39" s="11" t="str">
        <f>IF(ISNUMBER(SEARCH('CTN 388_2017'!$B$1,G39)),I39,"")</f>
        <v/>
      </c>
      <c r="K39" s="11" t="str">
        <f>IF(ISNUMBER(SEARCH('CTN 388_2017'!$B$2,H39)),J39,"")</f>
        <v/>
      </c>
      <c r="L39" s="11" t="str">
        <f t="shared" si="0"/>
        <v/>
      </c>
    </row>
    <row r="40" spans="2:12" ht="25.5" x14ac:dyDescent="0.2">
      <c r="B40" s="9" t="s">
        <v>133</v>
      </c>
      <c r="C40" s="22" t="s">
        <v>108</v>
      </c>
      <c r="D40" s="10" t="s">
        <v>105</v>
      </c>
      <c r="E40" s="28">
        <v>6.9</v>
      </c>
      <c r="F40" s="11" t="s">
        <v>106</v>
      </c>
      <c r="G40" s="12" t="s">
        <v>8</v>
      </c>
      <c r="H40" s="29" t="s">
        <v>27</v>
      </c>
      <c r="I40" s="11">
        <f>ROWS($B$5:B40)</f>
        <v>36</v>
      </c>
      <c r="J40" s="11" t="str">
        <f>IF(ISNUMBER(SEARCH('CTN 388_2017'!$B$1,G40)),I40,"")</f>
        <v/>
      </c>
      <c r="K40" s="11" t="str">
        <f>IF(ISNUMBER(SEARCH('CTN 388_2017'!$B$2,H40)),J40,"")</f>
        <v/>
      </c>
      <c r="L40" s="11" t="str">
        <f t="shared" si="0"/>
        <v/>
      </c>
    </row>
    <row r="41" spans="2:12" ht="25.5" x14ac:dyDescent="0.2">
      <c r="B41" s="9" t="s">
        <v>104</v>
      </c>
      <c r="C41" s="22" t="s">
        <v>108</v>
      </c>
      <c r="D41" s="10" t="s">
        <v>105</v>
      </c>
      <c r="E41" s="28">
        <v>7.5</v>
      </c>
      <c r="F41" s="11" t="s">
        <v>111</v>
      </c>
      <c r="G41" s="12" t="s">
        <v>8</v>
      </c>
      <c r="H41" s="29" t="s">
        <v>27</v>
      </c>
      <c r="I41" s="11">
        <f>ROWS($B$5:B41)</f>
        <v>37</v>
      </c>
      <c r="J41" s="11" t="str">
        <f>IF(ISNUMBER(SEARCH('CTN 388_2017'!$B$1,G41)),I41,"")</f>
        <v/>
      </c>
      <c r="K41" s="11" t="str">
        <f>IF(ISNUMBER(SEARCH('CTN 388_2017'!$B$2,H41)),J41,"")</f>
        <v/>
      </c>
      <c r="L41" s="11" t="str">
        <f t="shared" si="0"/>
        <v/>
      </c>
    </row>
    <row r="42" spans="2:12" ht="25.5" x14ac:dyDescent="0.2">
      <c r="B42" s="9" t="s">
        <v>133</v>
      </c>
      <c r="C42" s="30" t="s">
        <v>108</v>
      </c>
      <c r="D42" s="10" t="s">
        <v>105</v>
      </c>
      <c r="E42" s="28">
        <v>9.5</v>
      </c>
      <c r="F42" s="11" t="s">
        <v>106</v>
      </c>
      <c r="G42" s="12" t="s">
        <v>8</v>
      </c>
      <c r="H42" s="29" t="s">
        <v>28</v>
      </c>
      <c r="I42" s="11">
        <f>ROWS($B$5:B42)</f>
        <v>38</v>
      </c>
      <c r="J42" s="11" t="str">
        <f>IF(ISNUMBER(SEARCH('CTN 388_2017'!$B$1,G42)),I42,"")</f>
        <v/>
      </c>
      <c r="K42" s="11" t="str">
        <f>IF(ISNUMBER(SEARCH('CTN 388_2017'!$B$2,H42)),J42,"")</f>
        <v/>
      </c>
      <c r="L42" s="11" t="str">
        <f t="shared" si="0"/>
        <v/>
      </c>
    </row>
    <row r="43" spans="2:12" ht="25.5" x14ac:dyDescent="0.2">
      <c r="B43" s="9" t="s">
        <v>104</v>
      </c>
      <c r="C43" s="30" t="s">
        <v>108</v>
      </c>
      <c r="D43" s="10" t="s">
        <v>105</v>
      </c>
      <c r="E43" s="28">
        <v>10.4</v>
      </c>
      <c r="F43" s="11" t="s">
        <v>111</v>
      </c>
      <c r="G43" s="12" t="s">
        <v>8</v>
      </c>
      <c r="H43" s="29" t="s">
        <v>28</v>
      </c>
      <c r="I43" s="11">
        <f>ROWS($B$5:B43)</f>
        <v>39</v>
      </c>
      <c r="J43" s="11" t="str">
        <f>IF(ISNUMBER(SEARCH('CTN 388_2017'!$B$1,G43)),I43,"")</f>
        <v/>
      </c>
      <c r="K43" s="11" t="str">
        <f>IF(ISNUMBER(SEARCH('CTN 388_2017'!$B$2,H43)),J43,"")</f>
        <v/>
      </c>
      <c r="L43" s="11" t="str">
        <f t="shared" si="0"/>
        <v/>
      </c>
    </row>
    <row r="44" spans="2:12" ht="25.5" x14ac:dyDescent="0.2">
      <c r="B44" s="9" t="s">
        <v>104</v>
      </c>
      <c r="C44" s="30" t="s">
        <v>108</v>
      </c>
      <c r="D44" s="10" t="s">
        <v>105</v>
      </c>
      <c r="E44" s="28">
        <v>13.5</v>
      </c>
      <c r="F44" s="11" t="s">
        <v>106</v>
      </c>
      <c r="G44" s="11" t="s">
        <v>29</v>
      </c>
      <c r="H44" s="29" t="s">
        <v>30</v>
      </c>
      <c r="I44" s="11">
        <f>ROWS($B$5:B44)</f>
        <v>40</v>
      </c>
      <c r="J44" s="11" t="str">
        <f>IF(ISNUMBER(SEARCH('CTN 388_2017'!$B$1,G44)),I44,"")</f>
        <v/>
      </c>
      <c r="K44" s="11" t="str">
        <f>IF(ISNUMBER(SEARCH('CTN 388_2017'!$B$2,H44)),J44,"")</f>
        <v/>
      </c>
      <c r="L44" s="11" t="str">
        <f t="shared" si="0"/>
        <v/>
      </c>
    </row>
    <row r="45" spans="2:12" ht="25.5" x14ac:dyDescent="0.2">
      <c r="B45" s="30" t="s">
        <v>133</v>
      </c>
      <c r="C45" s="30" t="s">
        <v>108</v>
      </c>
      <c r="D45" s="10" t="s">
        <v>105</v>
      </c>
      <c r="E45" s="28">
        <v>14.5</v>
      </c>
      <c r="F45" s="11" t="s">
        <v>111</v>
      </c>
      <c r="G45" s="11" t="s">
        <v>29</v>
      </c>
      <c r="H45" s="29" t="s">
        <v>30</v>
      </c>
      <c r="I45" s="11">
        <f>ROWS($B$5:B45)</f>
        <v>41</v>
      </c>
      <c r="J45" s="11" t="str">
        <f>IF(ISNUMBER(SEARCH('CTN 388_2017'!$B$1,G45)),I45,"")</f>
        <v/>
      </c>
      <c r="K45" s="11" t="str">
        <f>IF(ISNUMBER(SEARCH('CTN 388_2017'!$B$2,H45)),J45,"")</f>
        <v/>
      </c>
      <c r="L45" s="11" t="str">
        <f t="shared" si="0"/>
        <v/>
      </c>
    </row>
    <row r="46" spans="2:12" ht="25.5" x14ac:dyDescent="0.2">
      <c r="B46" s="9" t="s">
        <v>133</v>
      </c>
      <c r="C46" s="30" t="s">
        <v>108</v>
      </c>
      <c r="D46" s="31" t="s">
        <v>105</v>
      </c>
      <c r="E46" s="28">
        <v>14.5</v>
      </c>
      <c r="F46" s="11" t="s">
        <v>106</v>
      </c>
      <c r="G46" s="11" t="s">
        <v>29</v>
      </c>
      <c r="H46" s="29" t="s">
        <v>31</v>
      </c>
      <c r="I46" s="11">
        <f>ROWS($B$5:B46)</f>
        <v>42</v>
      </c>
      <c r="J46" s="11" t="str">
        <f>IF(ISNUMBER(SEARCH('CTN 388_2017'!$B$1,G46)),I46,"")</f>
        <v/>
      </c>
      <c r="K46" s="11" t="str">
        <f>IF(ISNUMBER(SEARCH('CTN 388_2017'!$B$2,H46)),J46,"")</f>
        <v/>
      </c>
      <c r="L46" s="11" t="str">
        <f t="shared" si="0"/>
        <v/>
      </c>
    </row>
    <row r="47" spans="2:12" ht="25.5" x14ac:dyDescent="0.2">
      <c r="B47" s="30" t="s">
        <v>104</v>
      </c>
      <c r="C47" s="30" t="s">
        <v>108</v>
      </c>
      <c r="D47" s="10" t="s">
        <v>105</v>
      </c>
      <c r="E47" s="28">
        <v>16.8</v>
      </c>
      <c r="F47" s="11" t="s">
        <v>111</v>
      </c>
      <c r="G47" s="11" t="s">
        <v>29</v>
      </c>
      <c r="H47" s="29" t="s">
        <v>31</v>
      </c>
      <c r="I47" s="11">
        <f>ROWS($B$5:B47)</f>
        <v>43</v>
      </c>
      <c r="J47" s="11" t="str">
        <f>IF(ISNUMBER(SEARCH('CTN 388_2017'!$B$1,G47)),I47,"")</f>
        <v/>
      </c>
      <c r="K47" s="11" t="str">
        <f>IF(ISNUMBER(SEARCH('CTN 388_2017'!$B$2,H47)),J47,"")</f>
        <v/>
      </c>
      <c r="L47" s="11" t="str">
        <f t="shared" si="0"/>
        <v/>
      </c>
    </row>
    <row r="48" spans="2:12" ht="25.5" x14ac:dyDescent="0.2">
      <c r="B48" s="9" t="s">
        <v>133</v>
      </c>
      <c r="C48" s="30" t="s">
        <v>108</v>
      </c>
      <c r="D48" s="31" t="s">
        <v>105</v>
      </c>
      <c r="E48" s="28">
        <v>14.5</v>
      </c>
      <c r="F48" s="11" t="s">
        <v>106</v>
      </c>
      <c r="G48" s="11" t="s">
        <v>29</v>
      </c>
      <c r="H48" s="29" t="s">
        <v>32</v>
      </c>
      <c r="I48" s="11">
        <f>ROWS($B$5:B48)</f>
        <v>44</v>
      </c>
      <c r="J48" s="11" t="str">
        <f>IF(ISNUMBER(SEARCH('CTN 388_2017'!$B$1,G48)),I48,"")</f>
        <v/>
      </c>
      <c r="K48" s="11" t="str">
        <f>IF(ISNUMBER(SEARCH('CTN 388_2017'!$B$2,H48)),J48,"")</f>
        <v/>
      </c>
      <c r="L48" s="11" t="str">
        <f t="shared" si="0"/>
        <v/>
      </c>
    </row>
    <row r="49" spans="2:12" ht="25.5" x14ac:dyDescent="0.2">
      <c r="B49" s="30" t="s">
        <v>104</v>
      </c>
      <c r="C49" s="30" t="s">
        <v>108</v>
      </c>
      <c r="D49" s="10" t="s">
        <v>105</v>
      </c>
      <c r="E49" s="28">
        <v>15.8</v>
      </c>
      <c r="F49" s="11" t="s">
        <v>111</v>
      </c>
      <c r="G49" s="11" t="s">
        <v>29</v>
      </c>
      <c r="H49" s="29" t="s">
        <v>32</v>
      </c>
      <c r="I49" s="11">
        <f>ROWS($B$5:B49)</f>
        <v>45</v>
      </c>
      <c r="J49" s="11" t="str">
        <f>IF(ISNUMBER(SEARCH('CTN 388_2017'!$B$1,G49)),I49,"")</f>
        <v/>
      </c>
      <c r="K49" s="11" t="str">
        <f>IF(ISNUMBER(SEARCH('CTN 388_2017'!$B$2,H49)),J49,"")</f>
        <v/>
      </c>
      <c r="L49" s="11" t="str">
        <f t="shared" si="0"/>
        <v/>
      </c>
    </row>
    <row r="50" spans="2:12" ht="25.5" x14ac:dyDescent="0.2">
      <c r="B50" s="9" t="s">
        <v>133</v>
      </c>
      <c r="C50" s="30" t="s">
        <v>108</v>
      </c>
      <c r="D50" s="31" t="s">
        <v>105</v>
      </c>
      <c r="E50" s="28">
        <v>10.95</v>
      </c>
      <c r="F50" s="11" t="s">
        <v>106</v>
      </c>
      <c r="G50" s="11" t="s">
        <v>29</v>
      </c>
      <c r="H50" s="29" t="s">
        <v>33</v>
      </c>
      <c r="I50" s="11">
        <f>ROWS($B$5:B50)</f>
        <v>46</v>
      </c>
      <c r="J50" s="11" t="str">
        <f>IF(ISNUMBER(SEARCH('CTN 388_2017'!$B$1,G50)),I50,"")</f>
        <v/>
      </c>
      <c r="K50" s="11" t="str">
        <f>IF(ISNUMBER(SEARCH('CTN 388_2017'!$B$2,H50)),J50,"")</f>
        <v/>
      </c>
      <c r="L50" s="11" t="str">
        <f t="shared" si="0"/>
        <v/>
      </c>
    </row>
    <row r="51" spans="2:12" ht="25.5" x14ac:dyDescent="0.2">
      <c r="B51" s="9" t="s">
        <v>104</v>
      </c>
      <c r="C51" s="30" t="s">
        <v>108</v>
      </c>
      <c r="D51" s="31" t="s">
        <v>105</v>
      </c>
      <c r="E51" s="28">
        <v>12.5</v>
      </c>
      <c r="F51" s="11" t="s">
        <v>111</v>
      </c>
      <c r="G51" s="11" t="s">
        <v>29</v>
      </c>
      <c r="H51" s="29" t="s">
        <v>33</v>
      </c>
      <c r="I51" s="11">
        <f>ROWS($B$5:B51)</f>
        <v>47</v>
      </c>
      <c r="J51" s="11" t="str">
        <f>IF(ISNUMBER(SEARCH('CTN 388_2017'!$B$1,G51)),I51,"")</f>
        <v/>
      </c>
      <c r="K51" s="11" t="str">
        <f>IF(ISNUMBER(SEARCH('CTN 388_2017'!$B$2,H51)),J51,"")</f>
        <v/>
      </c>
      <c r="L51" s="11" t="str">
        <f t="shared" si="0"/>
        <v/>
      </c>
    </row>
    <row r="52" spans="2:12" ht="25.5" x14ac:dyDescent="0.2">
      <c r="B52" s="9" t="s">
        <v>133</v>
      </c>
      <c r="C52" s="30" t="s">
        <v>108</v>
      </c>
      <c r="D52" s="31" t="s">
        <v>105</v>
      </c>
      <c r="E52" s="28">
        <v>14.95</v>
      </c>
      <c r="F52" s="11" t="s">
        <v>106</v>
      </c>
      <c r="G52" s="11" t="s">
        <v>29</v>
      </c>
      <c r="H52" s="29" t="s">
        <v>34</v>
      </c>
      <c r="I52" s="11">
        <f>ROWS($B$5:B52)</f>
        <v>48</v>
      </c>
      <c r="J52" s="11" t="str">
        <f>IF(ISNUMBER(SEARCH('CTN 388_2017'!$B$1,G52)),I52,"")</f>
        <v/>
      </c>
      <c r="K52" s="11" t="str">
        <f>IF(ISNUMBER(SEARCH('CTN 388_2017'!$B$2,H52)),J52,"")</f>
        <v/>
      </c>
      <c r="L52" s="11" t="str">
        <f t="shared" si="0"/>
        <v/>
      </c>
    </row>
    <row r="53" spans="2:12" ht="25.5" x14ac:dyDescent="0.2">
      <c r="B53" s="9" t="s">
        <v>104</v>
      </c>
      <c r="C53" s="30" t="s">
        <v>108</v>
      </c>
      <c r="D53" s="31" t="s">
        <v>105</v>
      </c>
      <c r="E53" s="28">
        <v>18</v>
      </c>
      <c r="F53" s="11" t="s">
        <v>111</v>
      </c>
      <c r="G53" s="11" t="s">
        <v>29</v>
      </c>
      <c r="H53" s="29" t="s">
        <v>34</v>
      </c>
      <c r="I53" s="11">
        <f>ROWS($B$5:B53)</f>
        <v>49</v>
      </c>
      <c r="J53" s="11" t="str">
        <f>IF(ISNUMBER(SEARCH('CTN 388_2017'!$B$1,G53)),I53,"")</f>
        <v/>
      </c>
      <c r="K53" s="11" t="str">
        <f>IF(ISNUMBER(SEARCH('CTN 388_2017'!$B$2,H53)),J53,"")</f>
        <v/>
      </c>
      <c r="L53" s="11" t="str">
        <f t="shared" si="0"/>
        <v/>
      </c>
    </row>
    <row r="54" spans="2:12" ht="25.5" x14ac:dyDescent="0.2">
      <c r="B54" s="9" t="s">
        <v>133</v>
      </c>
      <c r="C54" s="30" t="s">
        <v>108</v>
      </c>
      <c r="D54" s="31" t="s">
        <v>105</v>
      </c>
      <c r="E54" s="28">
        <v>14.5</v>
      </c>
      <c r="F54" s="11" t="s">
        <v>106</v>
      </c>
      <c r="G54" s="11" t="s">
        <v>29</v>
      </c>
      <c r="H54" s="29" t="s">
        <v>35</v>
      </c>
      <c r="I54" s="11">
        <f>ROWS($B$5:B54)</f>
        <v>50</v>
      </c>
      <c r="J54" s="11" t="str">
        <f>IF(ISNUMBER(SEARCH('CTN 388_2017'!$B$1,G54)),I54,"")</f>
        <v/>
      </c>
      <c r="K54" s="11" t="str">
        <f>IF(ISNUMBER(SEARCH('CTN 388_2017'!$B$2,H54)),J54,"")</f>
        <v/>
      </c>
      <c r="L54" s="11" t="str">
        <f t="shared" si="0"/>
        <v/>
      </c>
    </row>
    <row r="55" spans="2:12" ht="25.5" x14ac:dyDescent="0.2">
      <c r="B55" s="9" t="s">
        <v>104</v>
      </c>
      <c r="C55" s="30" t="s">
        <v>108</v>
      </c>
      <c r="D55" s="31" t="s">
        <v>105</v>
      </c>
      <c r="E55" s="28">
        <v>15.8</v>
      </c>
      <c r="F55" s="11" t="s">
        <v>111</v>
      </c>
      <c r="G55" s="11" t="s">
        <v>29</v>
      </c>
      <c r="H55" s="29" t="s">
        <v>35</v>
      </c>
      <c r="I55" s="11">
        <f>ROWS($B$5:B55)</f>
        <v>51</v>
      </c>
      <c r="J55" s="11" t="str">
        <f>IF(ISNUMBER(SEARCH('CTN 388_2017'!$B$1,G55)),I55,"")</f>
        <v/>
      </c>
      <c r="K55" s="11" t="str">
        <f>IF(ISNUMBER(SEARCH('CTN 388_2017'!$B$2,H55)),J55,"")</f>
        <v/>
      </c>
      <c r="L55" s="11" t="str">
        <f t="shared" si="0"/>
        <v/>
      </c>
    </row>
    <row r="56" spans="2:12" ht="25.5" x14ac:dyDescent="0.2">
      <c r="B56" s="9" t="s">
        <v>133</v>
      </c>
      <c r="C56" s="30" t="s">
        <v>108</v>
      </c>
      <c r="D56" s="31" t="s">
        <v>105</v>
      </c>
      <c r="E56" s="28">
        <v>13.5</v>
      </c>
      <c r="F56" s="11" t="s">
        <v>106</v>
      </c>
      <c r="G56" s="11" t="s">
        <v>29</v>
      </c>
      <c r="H56" s="29" t="s">
        <v>36</v>
      </c>
      <c r="I56" s="11">
        <f>ROWS($B$5:B56)</f>
        <v>52</v>
      </c>
      <c r="J56" s="11" t="str">
        <f>IF(ISNUMBER(SEARCH('CTN 388_2017'!$B$1,G56)),I56,"")</f>
        <v/>
      </c>
      <c r="K56" s="11" t="str">
        <f>IF(ISNUMBER(SEARCH('CTN 388_2017'!$B$2,H56)),J56,"")</f>
        <v/>
      </c>
      <c r="L56" s="11" t="str">
        <f t="shared" si="0"/>
        <v/>
      </c>
    </row>
    <row r="57" spans="2:12" ht="25.5" x14ac:dyDescent="0.2">
      <c r="B57" s="9" t="s">
        <v>104</v>
      </c>
      <c r="C57" s="30" t="s">
        <v>108</v>
      </c>
      <c r="D57" s="31" t="s">
        <v>105</v>
      </c>
      <c r="E57" s="28">
        <v>14.5</v>
      </c>
      <c r="F57" s="11" t="s">
        <v>111</v>
      </c>
      <c r="G57" s="11" t="s">
        <v>29</v>
      </c>
      <c r="H57" s="29" t="s">
        <v>36</v>
      </c>
      <c r="I57" s="11">
        <f>ROWS($B$5:B57)</f>
        <v>53</v>
      </c>
      <c r="J57" s="11" t="str">
        <f>IF(ISNUMBER(SEARCH('CTN 388_2017'!$B$1,G57)),I57,"")</f>
        <v/>
      </c>
      <c r="K57" s="11" t="str">
        <f>IF(ISNUMBER(SEARCH('CTN 388_2017'!$B$2,H57)),J57,"")</f>
        <v/>
      </c>
      <c r="L57" s="11" t="str">
        <f t="shared" si="0"/>
        <v/>
      </c>
    </row>
    <row r="58" spans="2:12" ht="25.5" x14ac:dyDescent="0.2">
      <c r="B58" s="9" t="s">
        <v>133</v>
      </c>
      <c r="C58" s="30" t="s">
        <v>108</v>
      </c>
      <c r="D58" s="31" t="s">
        <v>105</v>
      </c>
      <c r="E58" s="28">
        <v>6.5</v>
      </c>
      <c r="F58" s="11" t="s">
        <v>106</v>
      </c>
      <c r="G58" s="11" t="s">
        <v>29</v>
      </c>
      <c r="H58" s="29" t="s">
        <v>37</v>
      </c>
      <c r="I58" s="11">
        <f>ROWS($B$5:B58)</f>
        <v>54</v>
      </c>
      <c r="J58" s="11" t="str">
        <f>IF(ISNUMBER(SEARCH('CTN 388_2017'!$B$1,G58)),I58,"")</f>
        <v/>
      </c>
      <c r="K58" s="11" t="str">
        <f>IF(ISNUMBER(SEARCH('CTN 388_2017'!$B$2,H58)),J58,"")</f>
        <v/>
      </c>
      <c r="L58" s="11" t="str">
        <f t="shared" si="0"/>
        <v/>
      </c>
    </row>
    <row r="59" spans="2:12" ht="25.5" x14ac:dyDescent="0.2">
      <c r="B59" s="9" t="s">
        <v>104</v>
      </c>
      <c r="C59" s="30" t="s">
        <v>108</v>
      </c>
      <c r="D59" s="31" t="s">
        <v>105</v>
      </c>
      <c r="E59" s="28">
        <v>9</v>
      </c>
      <c r="F59" s="11" t="s">
        <v>111</v>
      </c>
      <c r="G59" s="11" t="s">
        <v>29</v>
      </c>
      <c r="H59" s="29" t="s">
        <v>37</v>
      </c>
      <c r="I59" s="11">
        <f>ROWS($B$5:B59)</f>
        <v>55</v>
      </c>
      <c r="J59" s="11" t="str">
        <f>IF(ISNUMBER(SEARCH('CTN 388_2017'!$B$1,G59)),I59,"")</f>
        <v/>
      </c>
      <c r="K59" s="11" t="str">
        <f>IF(ISNUMBER(SEARCH('CTN 388_2017'!$B$2,H59)),J59,"")</f>
        <v/>
      </c>
      <c r="L59" s="11" t="str">
        <f t="shared" si="0"/>
        <v/>
      </c>
    </row>
    <row r="60" spans="2:12" x14ac:dyDescent="0.2">
      <c r="B60" s="9" t="s">
        <v>114</v>
      </c>
      <c r="C60" s="30" t="s">
        <v>108</v>
      </c>
      <c r="D60" s="31" t="s">
        <v>105</v>
      </c>
      <c r="E60" s="28">
        <v>6.8</v>
      </c>
      <c r="F60" s="11" t="s">
        <v>106</v>
      </c>
      <c r="G60" s="11" t="s">
        <v>29</v>
      </c>
      <c r="H60" s="29" t="s">
        <v>38</v>
      </c>
      <c r="I60" s="11">
        <f>ROWS($B$5:B60)</f>
        <v>56</v>
      </c>
      <c r="J60" s="11" t="str">
        <f>IF(ISNUMBER(SEARCH('CTN 388_2017'!$B$1,G60)),I60,"")</f>
        <v/>
      </c>
      <c r="K60" s="11" t="str">
        <f>IF(ISNUMBER(SEARCH('CTN 388_2017'!$B$2,H60)),J60,"")</f>
        <v/>
      </c>
      <c r="L60" s="11" t="str">
        <f t="shared" si="0"/>
        <v/>
      </c>
    </row>
    <row r="61" spans="2:12" ht="25.5" x14ac:dyDescent="0.2">
      <c r="B61" s="30" t="s">
        <v>133</v>
      </c>
      <c r="C61" s="30" t="s">
        <v>108</v>
      </c>
      <c r="D61" s="31" t="s">
        <v>105</v>
      </c>
      <c r="E61" s="28">
        <v>6.9</v>
      </c>
      <c r="F61" s="11" t="s">
        <v>111</v>
      </c>
      <c r="G61" s="11" t="s">
        <v>29</v>
      </c>
      <c r="H61" s="29" t="s">
        <v>38</v>
      </c>
      <c r="I61" s="11">
        <f>ROWS($B$5:B61)</f>
        <v>57</v>
      </c>
      <c r="J61" s="11" t="str">
        <f>IF(ISNUMBER(SEARCH('CTN 388_2017'!$B$1,G61)),I61,"")</f>
        <v/>
      </c>
      <c r="K61" s="11" t="str">
        <f>IF(ISNUMBER(SEARCH('CTN 388_2017'!$B$2,H61)),J61,"")</f>
        <v/>
      </c>
      <c r="L61" s="11" t="str">
        <f t="shared" si="0"/>
        <v/>
      </c>
    </row>
    <row r="62" spans="2:12" ht="25.5" x14ac:dyDescent="0.2">
      <c r="B62" s="9" t="s">
        <v>104</v>
      </c>
      <c r="C62" s="30" t="s">
        <v>108</v>
      </c>
      <c r="D62" s="31" t="s">
        <v>105</v>
      </c>
      <c r="E62" s="28">
        <v>7.5</v>
      </c>
      <c r="F62" s="11" t="s">
        <v>116</v>
      </c>
      <c r="G62" s="11" t="s">
        <v>29</v>
      </c>
      <c r="H62" s="29" t="s">
        <v>38</v>
      </c>
      <c r="I62" s="11">
        <f>ROWS($B$5:B62)</f>
        <v>58</v>
      </c>
      <c r="J62" s="11" t="str">
        <f>IF(ISNUMBER(SEARCH('CTN 388_2017'!$B$1,G62)),I62,"")</f>
        <v/>
      </c>
      <c r="K62" s="11" t="str">
        <f>IF(ISNUMBER(SEARCH('CTN 388_2017'!$B$2,H62)),J62,"")</f>
        <v/>
      </c>
      <c r="L62" s="11" t="str">
        <f t="shared" si="0"/>
        <v/>
      </c>
    </row>
    <row r="63" spans="2:12" ht="25.5" x14ac:dyDescent="0.2">
      <c r="B63" s="30" t="s">
        <v>133</v>
      </c>
      <c r="C63" s="30" t="s">
        <v>108</v>
      </c>
      <c r="D63" s="31" t="s">
        <v>105</v>
      </c>
      <c r="E63" s="28">
        <v>14.5</v>
      </c>
      <c r="F63" s="11" t="s">
        <v>106</v>
      </c>
      <c r="G63" s="11" t="s">
        <v>29</v>
      </c>
      <c r="H63" s="29" t="s">
        <v>39</v>
      </c>
      <c r="I63" s="11">
        <f>ROWS($B$5:B63)</f>
        <v>59</v>
      </c>
      <c r="J63" s="11" t="str">
        <f>IF(ISNUMBER(SEARCH('CTN 388_2017'!$B$1,G63)),I63,"")</f>
        <v/>
      </c>
      <c r="K63" s="11" t="str">
        <f>IF(ISNUMBER(SEARCH('CTN 388_2017'!$B$2,H63)),J63,"")</f>
        <v/>
      </c>
      <c r="L63" s="11" t="str">
        <f t="shared" si="0"/>
        <v/>
      </c>
    </row>
    <row r="64" spans="2:12" ht="25.5" x14ac:dyDescent="0.2">
      <c r="B64" s="30" t="s">
        <v>104</v>
      </c>
      <c r="C64" s="30" t="s">
        <v>108</v>
      </c>
      <c r="D64" s="31" t="s">
        <v>105</v>
      </c>
      <c r="E64" s="28">
        <v>15.5</v>
      </c>
      <c r="F64" s="11" t="s">
        <v>111</v>
      </c>
      <c r="G64" s="11" t="s">
        <v>29</v>
      </c>
      <c r="H64" s="29" t="s">
        <v>39</v>
      </c>
      <c r="I64" s="11">
        <f>ROWS($B$5:B64)</f>
        <v>60</v>
      </c>
      <c r="J64" s="11" t="str">
        <f>IF(ISNUMBER(SEARCH('CTN 388_2017'!$B$1,G64)),I64,"")</f>
        <v/>
      </c>
      <c r="K64" s="11" t="str">
        <f>IF(ISNUMBER(SEARCH('CTN 388_2017'!$B$2,H64)),J64,"")</f>
        <v/>
      </c>
      <c r="L64" s="11" t="str">
        <f t="shared" si="0"/>
        <v/>
      </c>
    </row>
    <row r="65" spans="2:12" ht="25.5" x14ac:dyDescent="0.2">
      <c r="B65" s="30" t="s">
        <v>133</v>
      </c>
      <c r="C65" s="30" t="s">
        <v>108</v>
      </c>
      <c r="D65" s="31" t="s">
        <v>105</v>
      </c>
      <c r="E65" s="28">
        <v>14.5</v>
      </c>
      <c r="F65" s="11" t="s">
        <v>106</v>
      </c>
      <c r="G65" s="11" t="s">
        <v>29</v>
      </c>
      <c r="H65" s="29" t="s">
        <v>40</v>
      </c>
      <c r="I65" s="11">
        <f>ROWS($B$5:B65)</f>
        <v>61</v>
      </c>
      <c r="J65" s="11" t="str">
        <f>IF(ISNUMBER(SEARCH('CTN 388_2017'!$B$1,G65)),I65,"")</f>
        <v/>
      </c>
      <c r="K65" s="11" t="str">
        <f>IF(ISNUMBER(SEARCH('CTN 388_2017'!$B$2,H65)),J65,"")</f>
        <v/>
      </c>
      <c r="L65" s="11" t="str">
        <f t="shared" si="0"/>
        <v/>
      </c>
    </row>
    <row r="66" spans="2:12" ht="25.5" x14ac:dyDescent="0.2">
      <c r="B66" s="30" t="s">
        <v>104</v>
      </c>
      <c r="C66" s="30" t="s">
        <v>108</v>
      </c>
      <c r="D66" s="31" t="s">
        <v>105</v>
      </c>
      <c r="E66" s="28">
        <v>15.6</v>
      </c>
      <c r="F66" s="11" t="s">
        <v>111</v>
      </c>
      <c r="G66" s="11" t="s">
        <v>29</v>
      </c>
      <c r="H66" s="29" t="s">
        <v>40</v>
      </c>
      <c r="I66" s="11">
        <f>ROWS($B$5:B66)</f>
        <v>62</v>
      </c>
      <c r="J66" s="11" t="str">
        <f>IF(ISNUMBER(SEARCH('CTN 388_2017'!$B$1,G66)),I66,"")</f>
        <v/>
      </c>
      <c r="K66" s="11" t="str">
        <f>IF(ISNUMBER(SEARCH('CTN 388_2017'!$B$2,H66)),J66,"")</f>
        <v/>
      </c>
      <c r="L66" s="11" t="str">
        <f t="shared" si="0"/>
        <v/>
      </c>
    </row>
    <row r="67" spans="2:12" ht="25.5" x14ac:dyDescent="0.2">
      <c r="B67" s="30" t="s">
        <v>133</v>
      </c>
      <c r="C67" s="30" t="s">
        <v>108</v>
      </c>
      <c r="D67" s="31" t="s">
        <v>105</v>
      </c>
      <c r="E67" s="28">
        <v>11.5</v>
      </c>
      <c r="F67" s="11" t="s">
        <v>106</v>
      </c>
      <c r="G67" s="11" t="s">
        <v>29</v>
      </c>
      <c r="H67" s="29" t="s">
        <v>124</v>
      </c>
      <c r="I67" s="11">
        <f>ROWS($B$5:B67)</f>
        <v>63</v>
      </c>
      <c r="J67" s="11" t="str">
        <f>IF(ISNUMBER(SEARCH('CTN 388_2017'!$B$1,G67)),I67,"")</f>
        <v/>
      </c>
      <c r="K67" s="11" t="str">
        <f>IF(ISNUMBER(SEARCH('CTN 388_2017'!$B$2,H67)),J67,"")</f>
        <v/>
      </c>
      <c r="L67" s="11" t="str">
        <f t="shared" si="0"/>
        <v/>
      </c>
    </row>
    <row r="68" spans="2:12" ht="25.5" x14ac:dyDescent="0.2">
      <c r="B68" s="30" t="s">
        <v>133</v>
      </c>
      <c r="C68" s="30" t="s">
        <v>108</v>
      </c>
      <c r="D68" s="31" t="s">
        <v>105</v>
      </c>
      <c r="E68" s="28">
        <v>25</v>
      </c>
      <c r="F68" s="11" t="s">
        <v>106</v>
      </c>
      <c r="G68" s="11" t="s">
        <v>125</v>
      </c>
      <c r="H68" s="29" t="s">
        <v>126</v>
      </c>
      <c r="I68" s="11">
        <f>ROWS($B$5:B68)</f>
        <v>64</v>
      </c>
      <c r="J68" s="11" t="str">
        <f>IF(ISNUMBER(SEARCH('CTN 388_2017'!$B$1,G68)),I68,"")</f>
        <v/>
      </c>
      <c r="K68" s="11" t="str">
        <f>IF(ISNUMBER(SEARCH('CTN 388_2017'!$B$2,H68)),J68,"")</f>
        <v/>
      </c>
      <c r="L68" s="11" t="str">
        <f t="shared" si="0"/>
        <v/>
      </c>
    </row>
    <row r="69" spans="2:12" ht="25.5" x14ac:dyDescent="0.2">
      <c r="B69" s="30" t="s">
        <v>133</v>
      </c>
      <c r="C69" s="30" t="s">
        <v>108</v>
      </c>
      <c r="D69" s="31" t="s">
        <v>105</v>
      </c>
      <c r="E69" s="28">
        <v>25</v>
      </c>
      <c r="F69" s="11" t="s">
        <v>106</v>
      </c>
      <c r="G69" s="11" t="s">
        <v>125</v>
      </c>
      <c r="H69" s="29" t="s">
        <v>127</v>
      </c>
      <c r="I69" s="11">
        <f>ROWS($B$5:B69)</f>
        <v>65</v>
      </c>
      <c r="J69" s="11" t="str">
        <f>IF(ISNUMBER(SEARCH('CTN 388_2017'!$B$1,G69)),I69,"")</f>
        <v/>
      </c>
      <c r="K69" s="11" t="str">
        <f>IF(ISNUMBER(SEARCH('CTN 388_2017'!$B$2,H69)),J69,"")</f>
        <v/>
      </c>
      <c r="L69" s="11" t="str">
        <f t="shared" si="0"/>
        <v/>
      </c>
    </row>
    <row r="70" spans="2:12" ht="25.5" x14ac:dyDescent="0.2">
      <c r="B70" s="30" t="s">
        <v>133</v>
      </c>
      <c r="C70" s="30" t="s">
        <v>108</v>
      </c>
      <c r="D70" s="31" t="s">
        <v>105</v>
      </c>
      <c r="E70" s="28">
        <v>12.5</v>
      </c>
      <c r="F70" s="11" t="s">
        <v>106</v>
      </c>
      <c r="G70" s="11" t="s">
        <v>125</v>
      </c>
      <c r="H70" s="29" t="s">
        <v>128</v>
      </c>
      <c r="I70" s="11">
        <f>ROWS($B$5:B70)</f>
        <v>66</v>
      </c>
      <c r="J70" s="11" t="str">
        <f>IF(ISNUMBER(SEARCH('CTN 388_2017'!$B$1,G70)),I70,"")</f>
        <v/>
      </c>
      <c r="K70" s="11" t="str">
        <f>IF(ISNUMBER(SEARCH('CTN 388_2017'!$B$2,H70)),J70,"")</f>
        <v/>
      </c>
      <c r="L70" s="11" t="str">
        <f t="shared" ref="L70:L133" si="1">IFERROR(SMALL($K$5:$K$257,I70),"")</f>
        <v/>
      </c>
    </row>
    <row r="71" spans="2:12" ht="25.5" x14ac:dyDescent="0.2">
      <c r="B71" s="30" t="s">
        <v>133</v>
      </c>
      <c r="C71" s="30" t="s">
        <v>108</v>
      </c>
      <c r="D71" s="31" t="s">
        <v>105</v>
      </c>
      <c r="E71" s="28">
        <v>12.5</v>
      </c>
      <c r="F71" s="11" t="s">
        <v>106</v>
      </c>
      <c r="G71" s="11" t="s">
        <v>125</v>
      </c>
      <c r="H71" s="29" t="s">
        <v>129</v>
      </c>
      <c r="I71" s="11">
        <f>ROWS($B$5:B71)</f>
        <v>67</v>
      </c>
      <c r="J71" s="11" t="str">
        <f>IF(ISNUMBER(SEARCH('CTN 388_2017'!$B$1,G71)),I71,"")</f>
        <v/>
      </c>
      <c r="K71" s="11" t="str">
        <f>IF(ISNUMBER(SEARCH('CTN 388_2017'!$B$2,H71)),J71,"")</f>
        <v/>
      </c>
      <c r="L71" s="11" t="str">
        <f t="shared" si="1"/>
        <v/>
      </c>
    </row>
    <row r="72" spans="2:12" ht="25.5" x14ac:dyDescent="0.2">
      <c r="B72" s="30" t="s">
        <v>133</v>
      </c>
      <c r="C72" s="30" t="s">
        <v>108</v>
      </c>
      <c r="D72" s="31" t="s">
        <v>105</v>
      </c>
      <c r="E72" s="28">
        <v>12.5</v>
      </c>
      <c r="F72" s="11" t="s">
        <v>106</v>
      </c>
      <c r="G72" s="11" t="s">
        <v>125</v>
      </c>
      <c r="H72" s="29" t="s">
        <v>130</v>
      </c>
      <c r="I72" s="11">
        <f>ROWS($B$5:B72)</f>
        <v>68</v>
      </c>
      <c r="J72" s="11" t="str">
        <f>IF(ISNUMBER(SEARCH('CTN 388_2017'!$B$1,G72)),I72,"")</f>
        <v/>
      </c>
      <c r="K72" s="11" t="str">
        <f>IF(ISNUMBER(SEARCH('CTN 388_2017'!$B$2,H72)),J72,"")</f>
        <v/>
      </c>
      <c r="L72" s="11" t="str">
        <f t="shared" si="1"/>
        <v/>
      </c>
    </row>
    <row r="73" spans="2:12" ht="25.5" x14ac:dyDescent="0.2">
      <c r="B73" s="30" t="s">
        <v>133</v>
      </c>
      <c r="C73" s="30" t="s">
        <v>108</v>
      </c>
      <c r="D73" s="31" t="s">
        <v>105</v>
      </c>
      <c r="E73" s="28">
        <v>6.9</v>
      </c>
      <c r="F73" s="11" t="s">
        <v>106</v>
      </c>
      <c r="G73" s="11" t="s">
        <v>125</v>
      </c>
      <c r="H73" s="29" t="s">
        <v>131</v>
      </c>
      <c r="I73" s="11">
        <f>ROWS($B$5:B73)</f>
        <v>69</v>
      </c>
      <c r="J73" s="11" t="str">
        <f>IF(ISNUMBER(SEARCH('CTN 388_2017'!$B$1,G73)),I73,"")</f>
        <v/>
      </c>
      <c r="K73" s="11" t="str">
        <f>IF(ISNUMBER(SEARCH('CTN 388_2017'!$B$2,H73)),J73,"")</f>
        <v/>
      </c>
      <c r="L73" s="11" t="str">
        <f t="shared" si="1"/>
        <v/>
      </c>
    </row>
    <row r="74" spans="2:12" ht="25.5" x14ac:dyDescent="0.2">
      <c r="B74" s="30" t="s">
        <v>133</v>
      </c>
      <c r="C74" s="30" t="s">
        <v>108</v>
      </c>
      <c r="D74" s="31" t="s">
        <v>105</v>
      </c>
      <c r="E74" s="28">
        <v>11.5</v>
      </c>
      <c r="F74" s="11" t="s">
        <v>106</v>
      </c>
      <c r="G74" s="11" t="s">
        <v>125</v>
      </c>
      <c r="H74" s="29" t="s">
        <v>132</v>
      </c>
      <c r="I74" s="11">
        <f>ROWS($B$5:B74)</f>
        <v>70</v>
      </c>
      <c r="J74" s="11" t="str">
        <f>IF(ISNUMBER(SEARCH('CTN 388_2017'!$B$1,G74)),I74,"")</f>
        <v/>
      </c>
      <c r="K74" s="11" t="str">
        <f>IF(ISNUMBER(SEARCH('CTN 388_2017'!$B$2,H74)),J74,"")</f>
        <v/>
      </c>
      <c r="L74" s="11" t="str">
        <f t="shared" si="1"/>
        <v/>
      </c>
    </row>
    <row r="75" spans="2:12" ht="25.5" x14ac:dyDescent="0.2">
      <c r="B75" s="30" t="s">
        <v>133</v>
      </c>
      <c r="C75" s="30" t="s">
        <v>108</v>
      </c>
      <c r="D75" s="31" t="s">
        <v>105</v>
      </c>
      <c r="E75" s="28">
        <v>19</v>
      </c>
      <c r="F75" s="11" t="s">
        <v>106</v>
      </c>
      <c r="G75" s="11" t="s">
        <v>41</v>
      </c>
      <c r="H75" s="29" t="s">
        <v>42</v>
      </c>
      <c r="I75" s="11">
        <f>ROWS($B$5:B75)</f>
        <v>71</v>
      </c>
      <c r="J75" s="11">
        <f>IF(ISNUMBER(SEARCH('CTN 388_2017'!$B$1,G75)),I75,"")</f>
        <v>71</v>
      </c>
      <c r="K75" s="11">
        <f>IF(ISNUMBER(SEARCH('CTN 388_2017'!$B$2,H75)),J75,"")</f>
        <v>71</v>
      </c>
      <c r="L75" s="11" t="str">
        <f t="shared" si="1"/>
        <v/>
      </c>
    </row>
    <row r="76" spans="2:12" ht="25.5" x14ac:dyDescent="0.2">
      <c r="B76" s="30" t="s">
        <v>104</v>
      </c>
      <c r="C76" s="30" t="s">
        <v>108</v>
      </c>
      <c r="D76" s="31" t="s">
        <v>105</v>
      </c>
      <c r="E76" s="28">
        <v>20</v>
      </c>
      <c r="F76" s="11" t="s">
        <v>111</v>
      </c>
      <c r="G76" s="11" t="s">
        <v>41</v>
      </c>
      <c r="H76" s="29" t="s">
        <v>42</v>
      </c>
      <c r="I76" s="11">
        <f>ROWS($B$5:B76)</f>
        <v>72</v>
      </c>
      <c r="J76" s="11">
        <f>IF(ISNUMBER(SEARCH('CTN 388_2017'!$B$1,G76)),I76,"")</f>
        <v>72</v>
      </c>
      <c r="K76" s="11">
        <f>IF(ISNUMBER(SEARCH('CTN 388_2017'!$B$2,H76)),J76,"")</f>
        <v>72</v>
      </c>
      <c r="L76" s="11" t="str">
        <f t="shared" si="1"/>
        <v/>
      </c>
    </row>
    <row r="77" spans="2:12" ht="25.5" x14ac:dyDescent="0.2">
      <c r="B77" s="30" t="s">
        <v>104</v>
      </c>
      <c r="C77" s="30" t="s">
        <v>108</v>
      </c>
      <c r="D77" s="31" t="s">
        <v>105</v>
      </c>
      <c r="E77" s="28">
        <v>17</v>
      </c>
      <c r="F77" s="11" t="s">
        <v>106</v>
      </c>
      <c r="G77" s="11" t="s">
        <v>41</v>
      </c>
      <c r="H77" s="29" t="s">
        <v>43</v>
      </c>
      <c r="I77" s="11">
        <f>ROWS($B$5:B77)</f>
        <v>73</v>
      </c>
      <c r="J77" s="11">
        <f>IF(ISNUMBER(SEARCH('CTN 388_2017'!$B$1,G77)),I77,"")</f>
        <v>73</v>
      </c>
      <c r="K77" s="11" t="str">
        <f>IF(ISNUMBER(SEARCH('CTN 388_2017'!$B$2,H77)),J77,"")</f>
        <v/>
      </c>
      <c r="L77" s="11" t="str">
        <f t="shared" si="1"/>
        <v/>
      </c>
    </row>
    <row r="78" spans="2:12" ht="25.5" x14ac:dyDescent="0.2">
      <c r="B78" s="30" t="s">
        <v>133</v>
      </c>
      <c r="C78" s="30" t="s">
        <v>108</v>
      </c>
      <c r="D78" s="31" t="s">
        <v>105</v>
      </c>
      <c r="E78" s="28">
        <v>17</v>
      </c>
      <c r="F78" s="11" t="s">
        <v>106</v>
      </c>
      <c r="G78" s="11" t="s">
        <v>41</v>
      </c>
      <c r="H78" s="29" t="s">
        <v>43</v>
      </c>
      <c r="I78" s="11">
        <f>ROWS($B$5:B78)</f>
        <v>74</v>
      </c>
      <c r="J78" s="11">
        <f>IF(ISNUMBER(SEARCH('CTN 388_2017'!$B$1,G78)),I78,"")</f>
        <v>74</v>
      </c>
      <c r="K78" s="11" t="str">
        <f>IF(ISNUMBER(SEARCH('CTN 388_2017'!$B$2,H78)),J78,"")</f>
        <v/>
      </c>
      <c r="L78" s="11" t="str">
        <f t="shared" si="1"/>
        <v/>
      </c>
    </row>
    <row r="79" spans="2:12" ht="25.5" x14ac:dyDescent="0.2">
      <c r="B79" s="30" t="s">
        <v>104</v>
      </c>
      <c r="C79" s="30" t="s">
        <v>108</v>
      </c>
      <c r="D79" s="31" t="s">
        <v>105</v>
      </c>
      <c r="E79" s="28">
        <v>9</v>
      </c>
      <c r="F79" s="11" t="s">
        <v>106</v>
      </c>
      <c r="G79" s="11" t="s">
        <v>41</v>
      </c>
      <c r="H79" s="29" t="s">
        <v>44</v>
      </c>
      <c r="I79" s="11">
        <f>ROWS($B$5:B79)</f>
        <v>75</v>
      </c>
      <c r="J79" s="11">
        <f>IF(ISNUMBER(SEARCH('CTN 388_2017'!$B$1,G79)),I79,"")</f>
        <v>75</v>
      </c>
      <c r="K79" s="11" t="str">
        <f>IF(ISNUMBER(SEARCH('CTN 388_2017'!$B$2,H79)),J79,"")</f>
        <v/>
      </c>
      <c r="L79" s="11" t="str">
        <f t="shared" si="1"/>
        <v/>
      </c>
    </row>
    <row r="80" spans="2:12" ht="25.5" x14ac:dyDescent="0.2">
      <c r="B80" s="30" t="s">
        <v>133</v>
      </c>
      <c r="C80" s="30" t="s">
        <v>108</v>
      </c>
      <c r="D80" s="31" t="s">
        <v>105</v>
      </c>
      <c r="E80" s="28">
        <v>9.5</v>
      </c>
      <c r="F80" s="11" t="s">
        <v>111</v>
      </c>
      <c r="G80" s="11" t="s">
        <v>41</v>
      </c>
      <c r="H80" s="29" t="s">
        <v>44</v>
      </c>
      <c r="I80" s="11">
        <f>ROWS($B$5:B80)</f>
        <v>76</v>
      </c>
      <c r="J80" s="11">
        <f>IF(ISNUMBER(SEARCH('CTN 388_2017'!$B$1,G80)),I80,"")</f>
        <v>76</v>
      </c>
      <c r="K80" s="11" t="str">
        <f>IF(ISNUMBER(SEARCH('CTN 388_2017'!$B$2,H80)),J80,"")</f>
        <v/>
      </c>
      <c r="L80" s="11" t="str">
        <f t="shared" si="1"/>
        <v/>
      </c>
    </row>
    <row r="81" spans="2:12" ht="25.5" x14ac:dyDescent="0.2">
      <c r="B81" s="30" t="s">
        <v>104</v>
      </c>
      <c r="C81" s="30" t="s">
        <v>108</v>
      </c>
      <c r="D81" s="31" t="s">
        <v>105</v>
      </c>
      <c r="E81" s="28">
        <v>10</v>
      </c>
      <c r="F81" s="11" t="s">
        <v>106</v>
      </c>
      <c r="G81" s="11" t="s">
        <v>41</v>
      </c>
      <c r="H81" s="29" t="s">
        <v>45</v>
      </c>
      <c r="I81" s="11">
        <f>ROWS($B$5:B81)</f>
        <v>77</v>
      </c>
      <c r="J81" s="11">
        <f>IF(ISNUMBER(SEARCH('CTN 388_2017'!$B$1,G81)),I81,"")</f>
        <v>77</v>
      </c>
      <c r="K81" s="11" t="str">
        <f>IF(ISNUMBER(SEARCH('CTN 388_2017'!$B$2,H81)),J81,"")</f>
        <v/>
      </c>
      <c r="L81" s="11" t="str">
        <f t="shared" si="1"/>
        <v/>
      </c>
    </row>
    <row r="82" spans="2:12" ht="25.5" x14ac:dyDescent="0.2">
      <c r="B82" s="30" t="s">
        <v>133</v>
      </c>
      <c r="C82" s="30" t="s">
        <v>108</v>
      </c>
      <c r="D82" s="31" t="s">
        <v>105</v>
      </c>
      <c r="E82" s="28">
        <v>12</v>
      </c>
      <c r="F82" s="11" t="s">
        <v>111</v>
      </c>
      <c r="G82" s="11" t="s">
        <v>41</v>
      </c>
      <c r="H82" s="29" t="s">
        <v>45</v>
      </c>
      <c r="I82" s="11">
        <f>ROWS($B$5:B82)</f>
        <v>78</v>
      </c>
      <c r="J82" s="11">
        <f>IF(ISNUMBER(SEARCH('CTN 388_2017'!$B$1,G82)),I82,"")</f>
        <v>78</v>
      </c>
      <c r="K82" s="11" t="str">
        <f>IF(ISNUMBER(SEARCH('CTN 388_2017'!$B$2,H82)),J82,"")</f>
        <v/>
      </c>
      <c r="L82" s="11" t="str">
        <f t="shared" si="1"/>
        <v/>
      </c>
    </row>
    <row r="83" spans="2:12" ht="25.5" x14ac:dyDescent="0.2">
      <c r="B83" s="30" t="s">
        <v>133</v>
      </c>
      <c r="C83" s="22" t="s">
        <v>108</v>
      </c>
      <c r="D83" s="31" t="s">
        <v>105</v>
      </c>
      <c r="E83" s="28">
        <v>8</v>
      </c>
      <c r="F83" s="11" t="s">
        <v>106</v>
      </c>
      <c r="G83" s="11" t="s">
        <v>46</v>
      </c>
      <c r="H83" s="29" t="s">
        <v>47</v>
      </c>
      <c r="I83" s="11">
        <f>ROWS($B$5:B83)</f>
        <v>79</v>
      </c>
      <c r="J83" s="11" t="str">
        <f>IF(ISNUMBER(SEARCH('CTN 388_2017'!$B$1,G83)),I83,"")</f>
        <v/>
      </c>
      <c r="K83" s="11" t="str">
        <f>IF(ISNUMBER(SEARCH('CTN 388_2017'!$B$2,H83)),J83,"")</f>
        <v/>
      </c>
      <c r="L83" s="11" t="str">
        <f t="shared" si="1"/>
        <v/>
      </c>
    </row>
    <row r="84" spans="2:12" ht="25.5" x14ac:dyDescent="0.2">
      <c r="B84" s="30" t="s">
        <v>104</v>
      </c>
      <c r="C84" s="22" t="s">
        <v>108</v>
      </c>
      <c r="D84" s="31" t="s">
        <v>105</v>
      </c>
      <c r="E84" s="28">
        <v>8.99</v>
      </c>
      <c r="F84" s="11" t="s">
        <v>111</v>
      </c>
      <c r="G84" s="11" t="s">
        <v>46</v>
      </c>
      <c r="H84" s="29" t="s">
        <v>47</v>
      </c>
      <c r="I84" s="11">
        <f>ROWS($B$5:B84)</f>
        <v>80</v>
      </c>
      <c r="J84" s="11" t="str">
        <f>IF(ISNUMBER(SEARCH('CTN 388_2017'!$B$1,G84)),I84,"")</f>
        <v/>
      </c>
      <c r="K84" s="11" t="str">
        <f>IF(ISNUMBER(SEARCH('CTN 388_2017'!$B$2,H84)),J84,"")</f>
        <v/>
      </c>
      <c r="L84" s="11" t="str">
        <f t="shared" si="1"/>
        <v/>
      </c>
    </row>
    <row r="85" spans="2:12" ht="25.5" x14ac:dyDescent="0.2">
      <c r="B85" s="30" t="s">
        <v>133</v>
      </c>
      <c r="C85" s="22" t="s">
        <v>108</v>
      </c>
      <c r="D85" s="31" t="s">
        <v>105</v>
      </c>
      <c r="E85" s="28">
        <v>8</v>
      </c>
      <c r="F85" s="11" t="s">
        <v>106</v>
      </c>
      <c r="G85" s="11" t="s">
        <v>46</v>
      </c>
      <c r="H85" s="29" t="s">
        <v>48</v>
      </c>
      <c r="I85" s="11">
        <f>ROWS($B$5:B85)</f>
        <v>81</v>
      </c>
      <c r="J85" s="11" t="str">
        <f>IF(ISNUMBER(SEARCH('CTN 388_2017'!$B$1,G85)),I85,"")</f>
        <v/>
      </c>
      <c r="K85" s="11" t="str">
        <f>IF(ISNUMBER(SEARCH('CTN 388_2017'!$B$2,H85)),J85,"")</f>
        <v/>
      </c>
      <c r="L85" s="11" t="str">
        <f t="shared" si="1"/>
        <v/>
      </c>
    </row>
    <row r="86" spans="2:12" ht="25.5" x14ac:dyDescent="0.2">
      <c r="B86" s="30" t="s">
        <v>104</v>
      </c>
      <c r="C86" s="22" t="s">
        <v>108</v>
      </c>
      <c r="D86" s="31" t="s">
        <v>105</v>
      </c>
      <c r="E86" s="28">
        <v>9.5</v>
      </c>
      <c r="F86" s="11" t="s">
        <v>111</v>
      </c>
      <c r="G86" s="11" t="s">
        <v>46</v>
      </c>
      <c r="H86" s="29" t="s">
        <v>48</v>
      </c>
      <c r="I86" s="11">
        <f>ROWS($B$5:B86)</f>
        <v>82</v>
      </c>
      <c r="J86" s="11" t="str">
        <f>IF(ISNUMBER(SEARCH('CTN 388_2017'!$B$1,G86)),I86,"")</f>
        <v/>
      </c>
      <c r="K86" s="11" t="str">
        <f>IF(ISNUMBER(SEARCH('CTN 388_2017'!$B$2,H86)),J86,"")</f>
        <v/>
      </c>
      <c r="L86" s="11" t="str">
        <f t="shared" si="1"/>
        <v/>
      </c>
    </row>
    <row r="87" spans="2:12" ht="25.5" x14ac:dyDescent="0.2">
      <c r="B87" s="30" t="s">
        <v>133</v>
      </c>
      <c r="C87" s="22" t="s">
        <v>108</v>
      </c>
      <c r="D87" s="31" t="s">
        <v>105</v>
      </c>
      <c r="E87" s="28">
        <v>8</v>
      </c>
      <c r="F87" s="11" t="s">
        <v>106</v>
      </c>
      <c r="G87" s="11" t="s">
        <v>46</v>
      </c>
      <c r="H87" s="29" t="s">
        <v>49</v>
      </c>
      <c r="I87" s="11">
        <f>ROWS($B$5:B87)</f>
        <v>83</v>
      </c>
      <c r="J87" s="11" t="str">
        <f>IF(ISNUMBER(SEARCH('CTN 388_2017'!$B$1,G87)),I87,"")</f>
        <v/>
      </c>
      <c r="K87" s="11" t="str">
        <f>IF(ISNUMBER(SEARCH('CTN 388_2017'!$B$2,H87)),J87,"")</f>
        <v/>
      </c>
      <c r="L87" s="11" t="str">
        <f t="shared" si="1"/>
        <v/>
      </c>
    </row>
    <row r="88" spans="2:12" ht="25.5" x14ac:dyDescent="0.2">
      <c r="B88" s="30" t="s">
        <v>104</v>
      </c>
      <c r="C88" s="22" t="s">
        <v>108</v>
      </c>
      <c r="D88" s="31" t="s">
        <v>105</v>
      </c>
      <c r="E88" s="28">
        <v>8.99</v>
      </c>
      <c r="F88" s="11" t="s">
        <v>111</v>
      </c>
      <c r="G88" s="11" t="s">
        <v>46</v>
      </c>
      <c r="H88" s="29" t="s">
        <v>49</v>
      </c>
      <c r="I88" s="11">
        <f>ROWS($B$5:B88)</f>
        <v>84</v>
      </c>
      <c r="J88" s="11" t="str">
        <f>IF(ISNUMBER(SEARCH('CTN 388_2017'!$B$1,G88)),I88,"")</f>
        <v/>
      </c>
      <c r="K88" s="11" t="str">
        <f>IF(ISNUMBER(SEARCH('CTN 388_2017'!$B$2,H88)),J88,"")</f>
        <v/>
      </c>
      <c r="L88" s="11" t="str">
        <f t="shared" si="1"/>
        <v/>
      </c>
    </row>
    <row r="89" spans="2:12" ht="25.5" x14ac:dyDescent="0.2">
      <c r="B89" s="30" t="s">
        <v>6</v>
      </c>
      <c r="C89" s="30" t="s">
        <v>115</v>
      </c>
      <c r="D89" s="31" t="s">
        <v>105</v>
      </c>
      <c r="E89" s="28">
        <v>8.8000000000000007</v>
      </c>
      <c r="F89" s="11" t="s">
        <v>106</v>
      </c>
      <c r="G89" s="11" t="s">
        <v>46</v>
      </c>
      <c r="H89" s="29" t="s">
        <v>50</v>
      </c>
      <c r="I89" s="11">
        <f>ROWS($B$5:B89)</f>
        <v>85</v>
      </c>
      <c r="J89" s="11" t="str">
        <f>IF(ISNUMBER(SEARCH('CTN 388_2017'!$B$1,G89)),I89,"")</f>
        <v/>
      </c>
      <c r="K89" s="11" t="str">
        <f>IF(ISNUMBER(SEARCH('CTN 388_2017'!$B$2,H89)),J89,"")</f>
        <v/>
      </c>
      <c r="L89" s="11" t="str">
        <f t="shared" si="1"/>
        <v/>
      </c>
    </row>
    <row r="90" spans="2:12" ht="25.5" x14ac:dyDescent="0.2">
      <c r="B90" s="30" t="s">
        <v>133</v>
      </c>
      <c r="C90" s="22" t="s">
        <v>108</v>
      </c>
      <c r="D90" s="31" t="s">
        <v>105</v>
      </c>
      <c r="E90" s="28">
        <v>8.9</v>
      </c>
      <c r="F90" s="11" t="s">
        <v>111</v>
      </c>
      <c r="G90" s="11" t="s">
        <v>46</v>
      </c>
      <c r="H90" s="29" t="s">
        <v>50</v>
      </c>
      <c r="I90" s="11">
        <f>ROWS($B$5:B90)</f>
        <v>86</v>
      </c>
      <c r="J90" s="11" t="str">
        <f>IF(ISNUMBER(SEARCH('CTN 388_2017'!$B$1,G90)),I90,"")</f>
        <v/>
      </c>
      <c r="K90" s="11" t="str">
        <f>IF(ISNUMBER(SEARCH('CTN 388_2017'!$B$2,H90)),J90,"")</f>
        <v/>
      </c>
      <c r="L90" s="11" t="str">
        <f t="shared" si="1"/>
        <v/>
      </c>
    </row>
    <row r="91" spans="2:12" ht="25.5" x14ac:dyDescent="0.2">
      <c r="B91" s="30" t="s">
        <v>104</v>
      </c>
      <c r="C91" s="22" t="s">
        <v>117</v>
      </c>
      <c r="D91" s="31" t="s">
        <v>105</v>
      </c>
      <c r="E91" s="28">
        <v>8.99</v>
      </c>
      <c r="F91" s="11" t="s">
        <v>116</v>
      </c>
      <c r="G91" s="11" t="s">
        <v>46</v>
      </c>
      <c r="H91" s="29" t="s">
        <v>50</v>
      </c>
      <c r="I91" s="11">
        <f>ROWS($B$5:B91)</f>
        <v>87</v>
      </c>
      <c r="J91" s="11" t="str">
        <f>IF(ISNUMBER(SEARCH('CTN 388_2017'!$B$1,G91)),I91,"")</f>
        <v/>
      </c>
      <c r="K91" s="11" t="str">
        <f>IF(ISNUMBER(SEARCH('CTN 388_2017'!$B$2,H91)),J91,"")</f>
        <v/>
      </c>
      <c r="L91" s="11" t="str">
        <f t="shared" si="1"/>
        <v/>
      </c>
    </row>
    <row r="92" spans="2:12" ht="25.5" x14ac:dyDescent="0.2">
      <c r="B92" s="30" t="s">
        <v>133</v>
      </c>
      <c r="C92" s="30" t="s">
        <v>108</v>
      </c>
      <c r="D92" s="31" t="s">
        <v>105</v>
      </c>
      <c r="E92" s="28">
        <v>8.9</v>
      </c>
      <c r="F92" s="11" t="s">
        <v>106</v>
      </c>
      <c r="G92" s="11" t="s">
        <v>46</v>
      </c>
      <c r="H92" s="29" t="s">
        <v>51</v>
      </c>
      <c r="I92" s="11">
        <f>ROWS($B$5:B92)</f>
        <v>88</v>
      </c>
      <c r="J92" s="11" t="str">
        <f>IF(ISNUMBER(SEARCH('CTN 388_2017'!$B$1,G92)),I92,"")</f>
        <v/>
      </c>
      <c r="K92" s="11" t="str">
        <f>IF(ISNUMBER(SEARCH('CTN 388_2017'!$B$2,H92)),J92,"")</f>
        <v/>
      </c>
      <c r="L92" s="11" t="str">
        <f t="shared" si="1"/>
        <v/>
      </c>
    </row>
    <row r="93" spans="2:12" ht="25.5" x14ac:dyDescent="0.2">
      <c r="B93" s="30" t="s">
        <v>104</v>
      </c>
      <c r="C93" s="22" t="s">
        <v>117</v>
      </c>
      <c r="D93" s="31" t="s">
        <v>105</v>
      </c>
      <c r="E93" s="28">
        <v>8.99</v>
      </c>
      <c r="F93" s="11" t="s">
        <v>111</v>
      </c>
      <c r="G93" s="11" t="s">
        <v>46</v>
      </c>
      <c r="H93" s="29" t="s">
        <v>51</v>
      </c>
      <c r="I93" s="11">
        <f>ROWS($B$5:B93)</f>
        <v>89</v>
      </c>
      <c r="J93" s="11" t="str">
        <f>IF(ISNUMBER(SEARCH('CTN 388_2017'!$B$1,G93)),I93,"")</f>
        <v/>
      </c>
      <c r="K93" s="11" t="str">
        <f>IF(ISNUMBER(SEARCH('CTN 388_2017'!$B$2,H93)),J93,"")</f>
        <v/>
      </c>
      <c r="L93" s="11" t="str">
        <f t="shared" si="1"/>
        <v/>
      </c>
    </row>
    <row r="94" spans="2:12" ht="25.5" x14ac:dyDescent="0.2">
      <c r="B94" s="30" t="s">
        <v>6</v>
      </c>
      <c r="C94" s="30" t="s">
        <v>115</v>
      </c>
      <c r="D94" s="31" t="s">
        <v>105</v>
      </c>
      <c r="E94" s="28">
        <v>9.02</v>
      </c>
      <c r="F94" s="11" t="s">
        <v>116</v>
      </c>
      <c r="G94" s="11" t="s">
        <v>46</v>
      </c>
      <c r="H94" s="29" t="s">
        <v>51</v>
      </c>
      <c r="I94" s="11">
        <f>ROWS($B$5:B94)</f>
        <v>90</v>
      </c>
      <c r="J94" s="11" t="str">
        <f>IF(ISNUMBER(SEARCH('CTN 388_2017'!$B$1,G94)),I94,"")</f>
        <v/>
      </c>
      <c r="K94" s="11" t="str">
        <f>IF(ISNUMBER(SEARCH('CTN 388_2017'!$B$2,H94)),J94,"")</f>
        <v/>
      </c>
      <c r="L94" s="11" t="str">
        <f t="shared" si="1"/>
        <v/>
      </c>
    </row>
    <row r="95" spans="2:12" ht="25.5" x14ac:dyDescent="0.2">
      <c r="B95" s="30" t="s">
        <v>133</v>
      </c>
      <c r="C95" s="22" t="s">
        <v>108</v>
      </c>
      <c r="D95" s="31" t="s">
        <v>105</v>
      </c>
      <c r="E95" s="28">
        <v>8.9</v>
      </c>
      <c r="F95" s="11" t="s">
        <v>106</v>
      </c>
      <c r="G95" s="11" t="s">
        <v>46</v>
      </c>
      <c r="H95" s="29" t="s">
        <v>52</v>
      </c>
      <c r="I95" s="11">
        <f>ROWS($B$5:B95)</f>
        <v>91</v>
      </c>
      <c r="J95" s="11" t="str">
        <f>IF(ISNUMBER(SEARCH('CTN 388_2017'!$B$1,G95)),I95,"")</f>
        <v/>
      </c>
      <c r="K95" s="11" t="str">
        <f>IF(ISNUMBER(SEARCH('CTN 388_2017'!$B$2,H95)),J95,"")</f>
        <v/>
      </c>
      <c r="L95" s="11" t="str">
        <f t="shared" si="1"/>
        <v/>
      </c>
    </row>
    <row r="96" spans="2:12" ht="25.5" x14ac:dyDescent="0.2">
      <c r="B96" s="30" t="s">
        <v>104</v>
      </c>
      <c r="C96" s="30" t="s">
        <v>108</v>
      </c>
      <c r="D96" s="31" t="s">
        <v>105</v>
      </c>
      <c r="E96" s="28">
        <v>8.99</v>
      </c>
      <c r="F96" s="11" t="s">
        <v>111</v>
      </c>
      <c r="G96" s="11" t="s">
        <v>46</v>
      </c>
      <c r="H96" s="29" t="s">
        <v>52</v>
      </c>
      <c r="I96" s="11">
        <f>ROWS($B$5:B96)</f>
        <v>92</v>
      </c>
      <c r="J96" s="11" t="str">
        <f>IF(ISNUMBER(SEARCH('CTN 388_2017'!$B$1,G96)),I96,"")</f>
        <v/>
      </c>
      <c r="K96" s="11" t="str">
        <f>IF(ISNUMBER(SEARCH('CTN 388_2017'!$B$2,H96)),J96,"")</f>
        <v/>
      </c>
      <c r="L96" s="11" t="str">
        <f t="shared" si="1"/>
        <v/>
      </c>
    </row>
    <row r="97" spans="2:12" ht="25.5" x14ac:dyDescent="0.2">
      <c r="B97" s="30" t="s">
        <v>6</v>
      </c>
      <c r="C97" s="22" t="s">
        <v>115</v>
      </c>
      <c r="D97" s="31" t="s">
        <v>105</v>
      </c>
      <c r="E97" s="28">
        <v>10.11</v>
      </c>
      <c r="F97" s="11" t="s">
        <v>116</v>
      </c>
      <c r="G97" s="11" t="s">
        <v>46</v>
      </c>
      <c r="H97" s="29" t="s">
        <v>52</v>
      </c>
      <c r="I97" s="11">
        <f>ROWS($B$5:B97)</f>
        <v>93</v>
      </c>
      <c r="J97" s="11" t="str">
        <f>IF(ISNUMBER(SEARCH('CTN 388_2017'!$B$1,G97)),I97,"")</f>
        <v/>
      </c>
      <c r="K97" s="11" t="str">
        <f>IF(ISNUMBER(SEARCH('CTN 388_2017'!$B$2,H97)),J97,"")</f>
        <v/>
      </c>
      <c r="L97" s="11" t="str">
        <f t="shared" si="1"/>
        <v/>
      </c>
    </row>
    <row r="98" spans="2:12" ht="25.5" x14ac:dyDescent="0.2">
      <c r="B98" s="30" t="s">
        <v>133</v>
      </c>
      <c r="C98" s="22" t="s">
        <v>108</v>
      </c>
      <c r="D98" s="31" t="s">
        <v>105</v>
      </c>
      <c r="E98" s="28">
        <v>8.9</v>
      </c>
      <c r="F98" s="11" t="s">
        <v>106</v>
      </c>
      <c r="G98" s="11" t="s">
        <v>46</v>
      </c>
      <c r="H98" s="29" t="s">
        <v>53</v>
      </c>
      <c r="I98" s="11">
        <f>ROWS($B$5:B98)</f>
        <v>94</v>
      </c>
      <c r="J98" s="11" t="str">
        <f>IF(ISNUMBER(SEARCH('CTN 388_2017'!$B$1,G98)),I98,"")</f>
        <v/>
      </c>
      <c r="K98" s="11" t="str">
        <f>IF(ISNUMBER(SEARCH('CTN 388_2017'!$B$2,H98)),J98,"")</f>
        <v/>
      </c>
      <c r="L98" s="11" t="str">
        <f t="shared" si="1"/>
        <v/>
      </c>
    </row>
    <row r="99" spans="2:12" ht="25.5" x14ac:dyDescent="0.2">
      <c r="B99" s="30" t="s">
        <v>104</v>
      </c>
      <c r="C99" s="30" t="s">
        <v>117</v>
      </c>
      <c r="D99" s="31" t="s">
        <v>105</v>
      </c>
      <c r="E99" s="28">
        <v>8.99</v>
      </c>
      <c r="F99" s="11" t="s">
        <v>111</v>
      </c>
      <c r="G99" s="11" t="s">
        <v>46</v>
      </c>
      <c r="H99" s="29" t="s">
        <v>53</v>
      </c>
      <c r="I99" s="11">
        <f>ROWS($B$5:B99)</f>
        <v>95</v>
      </c>
      <c r="J99" s="11" t="str">
        <f>IF(ISNUMBER(SEARCH('CTN 388_2017'!$B$1,G99)),I99,"")</f>
        <v/>
      </c>
      <c r="K99" s="11" t="str">
        <f>IF(ISNUMBER(SEARCH('CTN 388_2017'!$B$2,H99)),J99,"")</f>
        <v/>
      </c>
      <c r="L99" s="11" t="str">
        <f t="shared" si="1"/>
        <v/>
      </c>
    </row>
    <row r="100" spans="2:12" ht="25.5" x14ac:dyDescent="0.2">
      <c r="B100" s="30" t="s">
        <v>6</v>
      </c>
      <c r="C100" s="30" t="s">
        <v>115</v>
      </c>
      <c r="D100" s="31" t="s">
        <v>105</v>
      </c>
      <c r="E100" s="28">
        <v>11.23</v>
      </c>
      <c r="F100" s="11" t="s">
        <v>116</v>
      </c>
      <c r="G100" s="11" t="s">
        <v>46</v>
      </c>
      <c r="H100" s="29" t="s">
        <v>53</v>
      </c>
      <c r="I100" s="11">
        <f>ROWS($B$5:B100)</f>
        <v>96</v>
      </c>
      <c r="J100" s="11" t="str">
        <f>IF(ISNUMBER(SEARCH('CTN 388_2017'!$B$1,G100)),I100,"")</f>
        <v/>
      </c>
      <c r="K100" s="11" t="str">
        <f>IF(ISNUMBER(SEARCH('CTN 388_2017'!$B$2,H100)),J100,"")</f>
        <v/>
      </c>
      <c r="L100" s="11" t="str">
        <f t="shared" si="1"/>
        <v/>
      </c>
    </row>
    <row r="101" spans="2:12" ht="25.5" x14ac:dyDescent="0.2">
      <c r="B101" s="30" t="s">
        <v>133</v>
      </c>
      <c r="C101" s="22" t="s">
        <v>108</v>
      </c>
      <c r="D101" s="31" t="s">
        <v>105</v>
      </c>
      <c r="E101" s="28">
        <v>8.9</v>
      </c>
      <c r="F101" s="11" t="s">
        <v>106</v>
      </c>
      <c r="G101" s="11" t="s">
        <v>46</v>
      </c>
      <c r="H101" s="29" t="s">
        <v>54</v>
      </c>
      <c r="I101" s="11">
        <f>ROWS($B$5:B101)</f>
        <v>97</v>
      </c>
      <c r="J101" s="11" t="str">
        <f>IF(ISNUMBER(SEARCH('CTN 388_2017'!$B$1,G101)),I101,"")</f>
        <v/>
      </c>
      <c r="K101" s="11" t="str">
        <f>IF(ISNUMBER(SEARCH('CTN 388_2017'!$B$2,H101)),J101,"")</f>
        <v/>
      </c>
      <c r="L101" s="11" t="str">
        <f t="shared" si="1"/>
        <v/>
      </c>
    </row>
    <row r="102" spans="2:12" ht="25.5" x14ac:dyDescent="0.2">
      <c r="B102" s="30" t="s">
        <v>104</v>
      </c>
      <c r="C102" s="30" t="s">
        <v>108</v>
      </c>
      <c r="D102" s="31" t="s">
        <v>105</v>
      </c>
      <c r="E102" s="28">
        <v>8.99</v>
      </c>
      <c r="F102" s="11" t="s">
        <v>111</v>
      </c>
      <c r="G102" s="11" t="s">
        <v>46</v>
      </c>
      <c r="H102" s="29" t="s">
        <v>54</v>
      </c>
      <c r="I102" s="11">
        <f>ROWS($B$5:B102)</f>
        <v>98</v>
      </c>
      <c r="J102" s="11" t="str">
        <f>IF(ISNUMBER(SEARCH('CTN 388_2017'!$B$1,G102)),I102,"")</f>
        <v/>
      </c>
      <c r="K102" s="11" t="str">
        <f>IF(ISNUMBER(SEARCH('CTN 388_2017'!$B$2,H102)),J102,"")</f>
        <v/>
      </c>
      <c r="L102" s="11" t="str">
        <f t="shared" si="1"/>
        <v/>
      </c>
    </row>
    <row r="103" spans="2:12" ht="25.5" x14ac:dyDescent="0.2">
      <c r="B103" s="30" t="s">
        <v>6</v>
      </c>
      <c r="C103" s="30" t="s">
        <v>115</v>
      </c>
      <c r="D103" s="31" t="s">
        <v>105</v>
      </c>
      <c r="E103" s="28">
        <v>11.99</v>
      </c>
      <c r="F103" s="11" t="s">
        <v>116</v>
      </c>
      <c r="G103" s="11" t="s">
        <v>46</v>
      </c>
      <c r="H103" s="29" t="s">
        <v>54</v>
      </c>
      <c r="I103" s="11">
        <f>ROWS($B$5:B103)</f>
        <v>99</v>
      </c>
      <c r="J103" s="11" t="str">
        <f>IF(ISNUMBER(SEARCH('CTN 388_2017'!$B$1,G103)),I103,"")</f>
        <v/>
      </c>
      <c r="K103" s="11" t="str">
        <f>IF(ISNUMBER(SEARCH('CTN 388_2017'!$B$2,H103)),J103,"")</f>
        <v/>
      </c>
      <c r="L103" s="11" t="str">
        <f t="shared" si="1"/>
        <v/>
      </c>
    </row>
    <row r="104" spans="2:12" ht="25.5" x14ac:dyDescent="0.2">
      <c r="B104" s="30" t="s">
        <v>133</v>
      </c>
      <c r="C104" s="22" t="s">
        <v>108</v>
      </c>
      <c r="D104" s="31" t="s">
        <v>105</v>
      </c>
      <c r="E104" s="28">
        <v>8.9</v>
      </c>
      <c r="F104" s="11" t="s">
        <v>106</v>
      </c>
      <c r="G104" s="11" t="s">
        <v>46</v>
      </c>
      <c r="H104" s="29" t="s">
        <v>55</v>
      </c>
      <c r="I104" s="11">
        <f>ROWS($B$5:B104)</f>
        <v>100</v>
      </c>
      <c r="J104" s="11" t="str">
        <f>IF(ISNUMBER(SEARCH('CTN 388_2017'!$B$1,G104)),I104,"")</f>
        <v/>
      </c>
      <c r="K104" s="11" t="str">
        <f>IF(ISNUMBER(SEARCH('CTN 388_2017'!$B$2,H104)),J104,"")</f>
        <v/>
      </c>
      <c r="L104" s="11" t="str">
        <f t="shared" si="1"/>
        <v/>
      </c>
    </row>
    <row r="105" spans="2:12" ht="25.5" x14ac:dyDescent="0.2">
      <c r="B105" s="30" t="s">
        <v>104</v>
      </c>
      <c r="C105" s="30" t="s">
        <v>117</v>
      </c>
      <c r="D105" s="31" t="s">
        <v>105</v>
      </c>
      <c r="E105" s="28">
        <v>8.99</v>
      </c>
      <c r="F105" s="11" t="s">
        <v>111</v>
      </c>
      <c r="G105" s="11" t="s">
        <v>46</v>
      </c>
      <c r="H105" s="29" t="s">
        <v>55</v>
      </c>
      <c r="I105" s="11">
        <f>ROWS($B$5:B105)</f>
        <v>101</v>
      </c>
      <c r="J105" s="11" t="str">
        <f>IF(ISNUMBER(SEARCH('CTN 388_2017'!$B$1,G105)),I105,"")</f>
        <v/>
      </c>
      <c r="K105" s="11" t="str">
        <f>IF(ISNUMBER(SEARCH('CTN 388_2017'!$B$2,H105)),J105,"")</f>
        <v/>
      </c>
      <c r="L105" s="11" t="str">
        <f t="shared" si="1"/>
        <v/>
      </c>
    </row>
    <row r="106" spans="2:12" ht="25.5" x14ac:dyDescent="0.2">
      <c r="B106" s="30" t="s">
        <v>6</v>
      </c>
      <c r="C106" s="30" t="s">
        <v>115</v>
      </c>
      <c r="D106" s="31" t="s">
        <v>105</v>
      </c>
      <c r="E106" s="28">
        <v>12.6</v>
      </c>
      <c r="F106" s="11" t="s">
        <v>116</v>
      </c>
      <c r="G106" s="11" t="s">
        <v>46</v>
      </c>
      <c r="H106" s="29" t="s">
        <v>55</v>
      </c>
      <c r="I106" s="11">
        <f>ROWS($B$5:B106)</f>
        <v>102</v>
      </c>
      <c r="J106" s="11" t="str">
        <f>IF(ISNUMBER(SEARCH('CTN 388_2017'!$B$1,G106)),I106,"")</f>
        <v/>
      </c>
      <c r="K106" s="11" t="str">
        <f>IF(ISNUMBER(SEARCH('CTN 388_2017'!$B$2,H106)),J106,"")</f>
        <v/>
      </c>
      <c r="L106" s="11" t="str">
        <f t="shared" si="1"/>
        <v/>
      </c>
    </row>
    <row r="107" spans="2:12" ht="25.5" x14ac:dyDescent="0.2">
      <c r="B107" s="30" t="s">
        <v>133</v>
      </c>
      <c r="C107" s="22" t="s">
        <v>108</v>
      </c>
      <c r="D107" s="31" t="s">
        <v>105</v>
      </c>
      <c r="E107" s="28">
        <v>8.9</v>
      </c>
      <c r="F107" s="11" t="s">
        <v>106</v>
      </c>
      <c r="G107" s="11" t="s">
        <v>46</v>
      </c>
      <c r="H107" s="29" t="s">
        <v>56</v>
      </c>
      <c r="I107" s="11">
        <f>ROWS($B$5:B107)</f>
        <v>103</v>
      </c>
      <c r="J107" s="11" t="str">
        <f>IF(ISNUMBER(SEARCH('CTN 388_2017'!$B$1,G107)),I107,"")</f>
        <v/>
      </c>
      <c r="K107" s="11" t="str">
        <f>IF(ISNUMBER(SEARCH('CTN 388_2017'!$B$2,H107)),J107,"")</f>
        <v/>
      </c>
      <c r="L107" s="11" t="str">
        <f t="shared" si="1"/>
        <v/>
      </c>
    </row>
    <row r="108" spans="2:12" ht="25.5" x14ac:dyDescent="0.2">
      <c r="B108" s="30" t="s">
        <v>104</v>
      </c>
      <c r="C108" s="30" t="s">
        <v>117</v>
      </c>
      <c r="D108" s="31" t="s">
        <v>105</v>
      </c>
      <c r="E108" s="28">
        <v>8.99</v>
      </c>
      <c r="F108" s="11" t="s">
        <v>111</v>
      </c>
      <c r="G108" s="11" t="s">
        <v>46</v>
      </c>
      <c r="H108" s="29" t="s">
        <v>56</v>
      </c>
      <c r="I108" s="11">
        <f>ROWS($B$5:B108)</f>
        <v>104</v>
      </c>
      <c r="J108" s="11" t="str">
        <f>IF(ISNUMBER(SEARCH('CTN 388_2017'!$B$1,G108)),I108,"")</f>
        <v/>
      </c>
      <c r="K108" s="11" t="str">
        <f>IF(ISNUMBER(SEARCH('CTN 388_2017'!$B$2,H108)),J108,"")</f>
        <v/>
      </c>
      <c r="L108" s="11" t="str">
        <f t="shared" si="1"/>
        <v/>
      </c>
    </row>
    <row r="109" spans="2:12" ht="25.5" x14ac:dyDescent="0.2">
      <c r="B109" s="30" t="s">
        <v>6</v>
      </c>
      <c r="C109" s="30" t="s">
        <v>115</v>
      </c>
      <c r="D109" s="31" t="s">
        <v>105</v>
      </c>
      <c r="E109" s="28">
        <v>13.08</v>
      </c>
      <c r="F109" s="11" t="s">
        <v>116</v>
      </c>
      <c r="G109" s="11" t="s">
        <v>46</v>
      </c>
      <c r="H109" s="29" t="s">
        <v>56</v>
      </c>
      <c r="I109" s="11">
        <f>ROWS($B$5:B109)</f>
        <v>105</v>
      </c>
      <c r="J109" s="11" t="str">
        <f>IF(ISNUMBER(SEARCH('CTN 388_2017'!$B$1,G109)),I109,"")</f>
        <v/>
      </c>
      <c r="K109" s="11" t="str">
        <f>IF(ISNUMBER(SEARCH('CTN 388_2017'!$B$2,H109)),J109,"")</f>
        <v/>
      </c>
      <c r="L109" s="11" t="str">
        <f t="shared" si="1"/>
        <v/>
      </c>
    </row>
    <row r="110" spans="2:12" ht="25.5" x14ac:dyDescent="0.2">
      <c r="B110" s="30" t="s">
        <v>133</v>
      </c>
      <c r="C110" s="22" t="s">
        <v>108</v>
      </c>
      <c r="D110" s="31" t="s">
        <v>105</v>
      </c>
      <c r="E110" s="28">
        <v>8.9</v>
      </c>
      <c r="F110" s="11" t="s">
        <v>106</v>
      </c>
      <c r="G110" s="11" t="s">
        <v>46</v>
      </c>
      <c r="H110" s="29" t="s">
        <v>57</v>
      </c>
      <c r="I110" s="11">
        <f>ROWS($B$5:B110)</f>
        <v>106</v>
      </c>
      <c r="J110" s="11" t="str">
        <f>IF(ISNUMBER(SEARCH('CTN 388_2017'!$B$1,G110)),I110,"")</f>
        <v/>
      </c>
      <c r="K110" s="11" t="str">
        <f>IF(ISNUMBER(SEARCH('CTN 388_2017'!$B$2,H110)),J110,"")</f>
        <v/>
      </c>
      <c r="L110" s="11" t="str">
        <f t="shared" si="1"/>
        <v/>
      </c>
    </row>
    <row r="111" spans="2:12" ht="25.5" x14ac:dyDescent="0.2">
      <c r="B111" s="30" t="s">
        <v>104</v>
      </c>
      <c r="C111" s="3" t="s">
        <v>117</v>
      </c>
      <c r="D111" s="31" t="s">
        <v>105</v>
      </c>
      <c r="E111" s="28">
        <v>8.99</v>
      </c>
      <c r="F111" s="11" t="s">
        <v>111</v>
      </c>
      <c r="G111" s="11" t="s">
        <v>46</v>
      </c>
      <c r="H111" s="29" t="s">
        <v>57</v>
      </c>
      <c r="I111" s="11">
        <f>ROWS($B$5:B111)</f>
        <v>107</v>
      </c>
      <c r="J111" s="11" t="str">
        <f>IF(ISNUMBER(SEARCH('CTN 388_2017'!$B$1,G111)),I111,"")</f>
        <v/>
      </c>
      <c r="K111" s="11" t="str">
        <f>IF(ISNUMBER(SEARCH('CTN 388_2017'!$B$2,H111)),J111,"")</f>
        <v/>
      </c>
      <c r="L111" s="11" t="str">
        <f t="shared" si="1"/>
        <v/>
      </c>
    </row>
    <row r="112" spans="2:12" ht="25.5" x14ac:dyDescent="0.2">
      <c r="B112" s="30" t="s">
        <v>6</v>
      </c>
      <c r="C112" s="30" t="s">
        <v>115</v>
      </c>
      <c r="D112" s="31" t="s">
        <v>105</v>
      </c>
      <c r="E112" s="28">
        <v>13.93</v>
      </c>
      <c r="F112" s="11" t="s">
        <v>116</v>
      </c>
      <c r="G112" s="11" t="s">
        <v>46</v>
      </c>
      <c r="H112" s="29" t="s">
        <v>57</v>
      </c>
      <c r="I112" s="11">
        <f>ROWS($B$5:B112)</f>
        <v>108</v>
      </c>
      <c r="J112" s="11" t="str">
        <f>IF(ISNUMBER(SEARCH('CTN 388_2017'!$B$1,G112)),I112,"")</f>
        <v/>
      </c>
      <c r="K112" s="11" t="str">
        <f>IF(ISNUMBER(SEARCH('CTN 388_2017'!$B$2,H112)),J112,"")</f>
        <v/>
      </c>
      <c r="L112" s="11" t="str">
        <f t="shared" si="1"/>
        <v/>
      </c>
    </row>
    <row r="113" spans="2:12" ht="25.5" x14ac:dyDescent="0.2">
      <c r="B113" s="30" t="s">
        <v>133</v>
      </c>
      <c r="C113" s="22" t="s">
        <v>108</v>
      </c>
      <c r="D113" s="31" t="s">
        <v>105</v>
      </c>
      <c r="E113" s="28">
        <v>8.9</v>
      </c>
      <c r="F113" s="11" t="s">
        <v>106</v>
      </c>
      <c r="G113" s="11" t="s">
        <v>46</v>
      </c>
      <c r="H113" s="29" t="s">
        <v>58</v>
      </c>
      <c r="I113" s="11">
        <f>ROWS($B$5:B113)</f>
        <v>109</v>
      </c>
      <c r="J113" s="11" t="str">
        <f>IF(ISNUMBER(SEARCH('CTN 388_2017'!$B$1,G113)),I113,"")</f>
        <v/>
      </c>
      <c r="K113" s="11" t="str">
        <f>IF(ISNUMBER(SEARCH('CTN 388_2017'!$B$2,H113)),J113,"")</f>
        <v/>
      </c>
      <c r="L113" s="11" t="str">
        <f t="shared" si="1"/>
        <v/>
      </c>
    </row>
    <row r="114" spans="2:12" ht="25.5" x14ac:dyDescent="0.2">
      <c r="B114" s="30" t="s">
        <v>104</v>
      </c>
      <c r="C114" s="30" t="s">
        <v>117</v>
      </c>
      <c r="D114" s="31" t="s">
        <v>105</v>
      </c>
      <c r="E114" s="28">
        <v>8.99</v>
      </c>
      <c r="F114" s="11" t="s">
        <v>111</v>
      </c>
      <c r="G114" s="11" t="s">
        <v>46</v>
      </c>
      <c r="H114" s="29" t="s">
        <v>58</v>
      </c>
      <c r="I114" s="11">
        <f>ROWS($B$5:B114)</f>
        <v>110</v>
      </c>
      <c r="J114" s="11" t="str">
        <f>IF(ISNUMBER(SEARCH('CTN 388_2017'!$B$1,G114)),I114,"")</f>
        <v/>
      </c>
      <c r="K114" s="11" t="str">
        <f>IF(ISNUMBER(SEARCH('CTN 388_2017'!$B$2,H114)),J114,"")</f>
        <v/>
      </c>
      <c r="L114" s="11" t="str">
        <f t="shared" si="1"/>
        <v/>
      </c>
    </row>
    <row r="115" spans="2:12" ht="25.5" x14ac:dyDescent="0.2">
      <c r="B115" s="30" t="s">
        <v>6</v>
      </c>
      <c r="C115" s="30" t="s">
        <v>115</v>
      </c>
      <c r="D115" s="31" t="s">
        <v>105</v>
      </c>
      <c r="E115" s="28">
        <v>14.72</v>
      </c>
      <c r="F115" s="11" t="s">
        <v>116</v>
      </c>
      <c r="G115" s="11" t="s">
        <v>46</v>
      </c>
      <c r="H115" s="29" t="s">
        <v>58</v>
      </c>
      <c r="I115" s="11">
        <f>ROWS($B$5:B115)</f>
        <v>111</v>
      </c>
      <c r="J115" s="11" t="str">
        <f>IF(ISNUMBER(SEARCH('CTN 388_2017'!$B$1,G115)),I115,"")</f>
        <v/>
      </c>
      <c r="K115" s="11" t="str">
        <f>IF(ISNUMBER(SEARCH('CTN 388_2017'!$B$2,H115)),J115,"")</f>
        <v/>
      </c>
      <c r="L115" s="11" t="str">
        <f t="shared" si="1"/>
        <v/>
      </c>
    </row>
    <row r="116" spans="2:12" ht="25.5" x14ac:dyDescent="0.2">
      <c r="B116" s="30" t="s">
        <v>133</v>
      </c>
      <c r="C116" s="22" t="s">
        <v>108</v>
      </c>
      <c r="D116" s="31" t="s">
        <v>105</v>
      </c>
      <c r="E116" s="28">
        <v>8.9</v>
      </c>
      <c r="F116" s="11" t="s">
        <v>106</v>
      </c>
      <c r="G116" s="11" t="s">
        <v>46</v>
      </c>
      <c r="H116" s="29" t="s">
        <v>59</v>
      </c>
      <c r="I116" s="11">
        <f>ROWS($B$5:B116)</f>
        <v>112</v>
      </c>
      <c r="J116" s="11" t="str">
        <f>IF(ISNUMBER(SEARCH('CTN 388_2017'!$B$1,G116)),I116,"")</f>
        <v/>
      </c>
      <c r="K116" s="11" t="str">
        <f>IF(ISNUMBER(SEARCH('CTN 388_2017'!$B$2,H116)),J116,"")</f>
        <v/>
      </c>
      <c r="L116" s="11" t="str">
        <f t="shared" si="1"/>
        <v/>
      </c>
    </row>
    <row r="117" spans="2:12" ht="25.5" x14ac:dyDescent="0.2">
      <c r="B117" s="30" t="s">
        <v>104</v>
      </c>
      <c r="C117" s="30" t="s">
        <v>115</v>
      </c>
      <c r="D117" s="31" t="s">
        <v>105</v>
      </c>
      <c r="E117" s="28">
        <v>8.99</v>
      </c>
      <c r="F117" s="11" t="s">
        <v>111</v>
      </c>
      <c r="G117" s="11" t="s">
        <v>46</v>
      </c>
      <c r="H117" s="29" t="s">
        <v>59</v>
      </c>
      <c r="I117" s="11">
        <f>ROWS($B$5:B117)</f>
        <v>113</v>
      </c>
      <c r="J117" s="11" t="str">
        <f>IF(ISNUMBER(SEARCH('CTN 388_2017'!$B$1,G117)),I117,"")</f>
        <v/>
      </c>
      <c r="K117" s="11" t="str">
        <f>IF(ISNUMBER(SEARCH('CTN 388_2017'!$B$2,H117)),J117,"")</f>
        <v/>
      </c>
      <c r="L117" s="11" t="str">
        <f t="shared" si="1"/>
        <v/>
      </c>
    </row>
    <row r="118" spans="2:12" ht="25.5" x14ac:dyDescent="0.2">
      <c r="B118" s="30" t="s">
        <v>133</v>
      </c>
      <c r="C118" s="22" t="s">
        <v>108</v>
      </c>
      <c r="D118" s="31" t="s">
        <v>105</v>
      </c>
      <c r="E118" s="28">
        <v>8.9</v>
      </c>
      <c r="F118" s="11" t="s">
        <v>106</v>
      </c>
      <c r="G118" s="11" t="s">
        <v>46</v>
      </c>
      <c r="H118" s="29" t="s">
        <v>60</v>
      </c>
      <c r="I118" s="11">
        <f>ROWS($B$5:B118)</f>
        <v>114</v>
      </c>
      <c r="J118" s="11" t="str">
        <f>IF(ISNUMBER(SEARCH('CTN 388_2017'!$B$1,G118)),I118,"")</f>
        <v/>
      </c>
      <c r="K118" s="11" t="str">
        <f>IF(ISNUMBER(SEARCH('CTN 388_2017'!$B$2,H118)),J118,"")</f>
        <v/>
      </c>
      <c r="L118" s="11" t="str">
        <f t="shared" si="1"/>
        <v/>
      </c>
    </row>
    <row r="119" spans="2:12" ht="25.5" x14ac:dyDescent="0.2">
      <c r="B119" s="30" t="s">
        <v>104</v>
      </c>
      <c r="C119" s="30" t="s">
        <v>117</v>
      </c>
      <c r="D119" s="31" t="s">
        <v>105</v>
      </c>
      <c r="E119" s="28">
        <v>8.99</v>
      </c>
      <c r="F119" s="11" t="s">
        <v>111</v>
      </c>
      <c r="G119" s="11" t="s">
        <v>46</v>
      </c>
      <c r="H119" s="29" t="s">
        <v>60</v>
      </c>
      <c r="I119" s="11">
        <f>ROWS($B$5:B119)</f>
        <v>115</v>
      </c>
      <c r="J119" s="11" t="str">
        <f>IF(ISNUMBER(SEARCH('CTN 388_2017'!$B$1,G119)),I119,"")</f>
        <v/>
      </c>
      <c r="K119" s="11" t="str">
        <f>IF(ISNUMBER(SEARCH('CTN 388_2017'!$B$2,H119)),J119,"")</f>
        <v/>
      </c>
      <c r="L119" s="11" t="str">
        <f t="shared" si="1"/>
        <v/>
      </c>
    </row>
    <row r="120" spans="2:12" ht="25.5" x14ac:dyDescent="0.2">
      <c r="B120" s="30" t="s">
        <v>133</v>
      </c>
      <c r="C120" s="22" t="s">
        <v>108</v>
      </c>
      <c r="D120" s="31" t="s">
        <v>105</v>
      </c>
      <c r="E120" s="28">
        <v>8.9</v>
      </c>
      <c r="F120" s="11" t="s">
        <v>106</v>
      </c>
      <c r="G120" s="11" t="s">
        <v>46</v>
      </c>
      <c r="H120" s="29" t="s">
        <v>61</v>
      </c>
      <c r="I120" s="11">
        <f>ROWS($B$5:B120)</f>
        <v>116</v>
      </c>
      <c r="J120" s="11" t="str">
        <f>IF(ISNUMBER(SEARCH('CTN 388_2017'!$B$1,G120)),I120,"")</f>
        <v/>
      </c>
      <c r="K120" s="11" t="str">
        <f>IF(ISNUMBER(SEARCH('CTN 388_2017'!$B$2,H120)),J120,"")</f>
        <v/>
      </c>
      <c r="L120" s="11" t="str">
        <f t="shared" si="1"/>
        <v/>
      </c>
    </row>
    <row r="121" spans="2:12" ht="25.5" x14ac:dyDescent="0.2">
      <c r="B121" s="30" t="s">
        <v>104</v>
      </c>
      <c r="C121" s="22" t="s">
        <v>108</v>
      </c>
      <c r="D121" s="31" t="s">
        <v>105</v>
      </c>
      <c r="E121" s="28">
        <v>9.5</v>
      </c>
      <c r="F121" s="11" t="s">
        <v>111</v>
      </c>
      <c r="G121" s="11" t="s">
        <v>46</v>
      </c>
      <c r="H121" s="29" t="s">
        <v>61</v>
      </c>
      <c r="I121" s="11">
        <f>ROWS($B$5:B121)</f>
        <v>117</v>
      </c>
      <c r="J121" s="11" t="str">
        <f>IF(ISNUMBER(SEARCH('CTN 388_2017'!$B$1,G121)),I121,"")</f>
        <v/>
      </c>
      <c r="K121" s="11" t="str">
        <f>IF(ISNUMBER(SEARCH('CTN 388_2017'!$B$2,H121)),J121,"")</f>
        <v/>
      </c>
      <c r="L121" s="11" t="str">
        <f t="shared" si="1"/>
        <v/>
      </c>
    </row>
    <row r="122" spans="2:12" ht="25.5" x14ac:dyDescent="0.2">
      <c r="B122" s="30" t="s">
        <v>133</v>
      </c>
      <c r="C122" s="22" t="s">
        <v>108</v>
      </c>
      <c r="D122" s="31" t="s">
        <v>105</v>
      </c>
      <c r="E122" s="28">
        <v>8.9</v>
      </c>
      <c r="F122" s="11" t="s">
        <v>106</v>
      </c>
      <c r="G122" s="11" t="s">
        <v>46</v>
      </c>
      <c r="H122" s="29" t="s">
        <v>62</v>
      </c>
      <c r="I122" s="11">
        <f>ROWS($B$5:B122)</f>
        <v>118</v>
      </c>
      <c r="J122" s="11" t="str">
        <f>IF(ISNUMBER(SEARCH('CTN 388_2017'!$B$1,G122)),I122,"")</f>
        <v/>
      </c>
      <c r="K122" s="11" t="str">
        <f>IF(ISNUMBER(SEARCH('CTN 388_2017'!$B$2,H122)),J122,"")</f>
        <v/>
      </c>
      <c r="L122" s="11" t="str">
        <f t="shared" si="1"/>
        <v/>
      </c>
    </row>
    <row r="123" spans="2:12" ht="25.5" x14ac:dyDescent="0.2">
      <c r="B123" s="30" t="s">
        <v>104</v>
      </c>
      <c r="C123" s="22" t="s">
        <v>108</v>
      </c>
      <c r="D123" s="31" t="s">
        <v>105</v>
      </c>
      <c r="E123" s="28">
        <v>9</v>
      </c>
      <c r="F123" s="11" t="s">
        <v>111</v>
      </c>
      <c r="G123" s="11" t="s">
        <v>46</v>
      </c>
      <c r="H123" s="29" t="s">
        <v>62</v>
      </c>
      <c r="I123" s="11">
        <f>ROWS($B$5:B123)</f>
        <v>119</v>
      </c>
      <c r="J123" s="11" t="str">
        <f>IF(ISNUMBER(SEARCH('CTN 388_2017'!$B$1,G123)),I123,"")</f>
        <v/>
      </c>
      <c r="K123" s="11" t="str">
        <f>IF(ISNUMBER(SEARCH('CTN 388_2017'!$B$2,H123)),J123,"")</f>
        <v/>
      </c>
      <c r="L123" s="11" t="str">
        <f t="shared" si="1"/>
        <v/>
      </c>
    </row>
    <row r="124" spans="2:12" ht="25.5" x14ac:dyDescent="0.2">
      <c r="B124" s="30" t="s">
        <v>133</v>
      </c>
      <c r="C124" s="22" t="s">
        <v>108</v>
      </c>
      <c r="D124" s="31" t="s">
        <v>105</v>
      </c>
      <c r="E124" s="28">
        <v>8.5</v>
      </c>
      <c r="F124" s="11" t="s">
        <v>106</v>
      </c>
      <c r="G124" s="11" t="s">
        <v>46</v>
      </c>
      <c r="H124" s="29" t="s">
        <v>63</v>
      </c>
      <c r="I124" s="11">
        <f>ROWS($B$5:B124)</f>
        <v>120</v>
      </c>
      <c r="J124" s="11" t="str">
        <f>IF(ISNUMBER(SEARCH('CTN 388_2017'!$B$1,G124)),I124,"")</f>
        <v/>
      </c>
      <c r="K124" s="11" t="str">
        <f>IF(ISNUMBER(SEARCH('CTN 388_2017'!$B$2,H124)),J124,"")</f>
        <v/>
      </c>
      <c r="L124" s="11" t="str">
        <f t="shared" si="1"/>
        <v/>
      </c>
    </row>
    <row r="125" spans="2:12" ht="25.5" x14ac:dyDescent="0.2">
      <c r="B125" s="30" t="s">
        <v>104</v>
      </c>
      <c r="C125" s="22" t="s">
        <v>108</v>
      </c>
      <c r="D125" s="31" t="s">
        <v>105</v>
      </c>
      <c r="E125" s="28">
        <v>9</v>
      </c>
      <c r="F125" s="11" t="s">
        <v>111</v>
      </c>
      <c r="G125" s="11" t="s">
        <v>46</v>
      </c>
      <c r="H125" s="29" t="s">
        <v>63</v>
      </c>
      <c r="I125" s="11">
        <f>ROWS($B$5:B125)</f>
        <v>121</v>
      </c>
      <c r="J125" s="11" t="str">
        <f>IF(ISNUMBER(SEARCH('CTN 388_2017'!$B$1,G125)),I125,"")</f>
        <v/>
      </c>
      <c r="K125" s="11" t="str">
        <f>IF(ISNUMBER(SEARCH('CTN 388_2017'!$B$2,H125)),J125,"")</f>
        <v/>
      </c>
      <c r="L125" s="11" t="str">
        <f t="shared" si="1"/>
        <v/>
      </c>
    </row>
    <row r="126" spans="2:12" ht="25.5" x14ac:dyDescent="0.2">
      <c r="B126" s="30" t="s">
        <v>133</v>
      </c>
      <c r="C126" s="22" t="s">
        <v>108</v>
      </c>
      <c r="D126" s="31" t="s">
        <v>105</v>
      </c>
      <c r="E126" s="28">
        <v>8.5</v>
      </c>
      <c r="F126" s="11" t="s">
        <v>106</v>
      </c>
      <c r="G126" s="11" t="s">
        <v>46</v>
      </c>
      <c r="H126" s="29" t="s">
        <v>64</v>
      </c>
      <c r="I126" s="11">
        <f>ROWS($B$5:B126)</f>
        <v>122</v>
      </c>
      <c r="J126" s="11" t="str">
        <f>IF(ISNUMBER(SEARCH('CTN 388_2017'!$B$1,G126)),I126,"")</f>
        <v/>
      </c>
      <c r="K126" s="11" t="str">
        <f>IF(ISNUMBER(SEARCH('CTN 388_2017'!$B$2,H126)),J126,"")</f>
        <v/>
      </c>
      <c r="L126" s="11" t="str">
        <f t="shared" si="1"/>
        <v/>
      </c>
    </row>
    <row r="127" spans="2:12" ht="25.5" x14ac:dyDescent="0.2">
      <c r="B127" s="30" t="s">
        <v>104</v>
      </c>
      <c r="C127" s="22" t="s">
        <v>108</v>
      </c>
      <c r="D127" s="31" t="s">
        <v>105</v>
      </c>
      <c r="E127" s="28">
        <v>9</v>
      </c>
      <c r="F127" s="11" t="s">
        <v>111</v>
      </c>
      <c r="G127" s="11" t="s">
        <v>46</v>
      </c>
      <c r="H127" s="29" t="s">
        <v>64</v>
      </c>
      <c r="I127" s="11">
        <f>ROWS($B$5:B127)</f>
        <v>123</v>
      </c>
      <c r="J127" s="11" t="str">
        <f>IF(ISNUMBER(SEARCH('CTN 388_2017'!$B$1,G127)),I127,"")</f>
        <v/>
      </c>
      <c r="K127" s="11" t="str">
        <f>IF(ISNUMBER(SEARCH('CTN 388_2017'!$B$2,H127)),J127,"")</f>
        <v/>
      </c>
      <c r="L127" s="11" t="str">
        <f t="shared" si="1"/>
        <v/>
      </c>
    </row>
    <row r="128" spans="2:12" ht="25.5" x14ac:dyDescent="0.2">
      <c r="B128" s="30" t="s">
        <v>133</v>
      </c>
      <c r="C128" s="22" t="s">
        <v>108</v>
      </c>
      <c r="D128" s="31" t="s">
        <v>105</v>
      </c>
      <c r="E128" s="28">
        <v>15</v>
      </c>
      <c r="F128" s="11" t="s">
        <v>106</v>
      </c>
      <c r="G128" s="11" t="s">
        <v>46</v>
      </c>
      <c r="H128" s="29" t="s">
        <v>65</v>
      </c>
      <c r="I128" s="11">
        <f>ROWS($B$5:B128)</f>
        <v>124</v>
      </c>
      <c r="J128" s="11" t="str">
        <f>IF(ISNUMBER(SEARCH('CTN 388_2017'!$B$1,G128)),I128,"")</f>
        <v/>
      </c>
      <c r="K128" s="11" t="str">
        <f>IF(ISNUMBER(SEARCH('CTN 388_2017'!$B$2,H128)),J128,"")</f>
        <v/>
      </c>
      <c r="L128" s="11" t="str">
        <f t="shared" si="1"/>
        <v/>
      </c>
    </row>
    <row r="129" spans="2:12" ht="25.5" x14ac:dyDescent="0.2">
      <c r="B129" s="30" t="s">
        <v>104</v>
      </c>
      <c r="C129" s="22" t="s">
        <v>108</v>
      </c>
      <c r="D129" s="31" t="s">
        <v>105</v>
      </c>
      <c r="E129" s="28">
        <v>18</v>
      </c>
      <c r="F129" s="11" t="s">
        <v>111</v>
      </c>
      <c r="G129" s="11" t="s">
        <v>46</v>
      </c>
      <c r="H129" s="29" t="s">
        <v>65</v>
      </c>
      <c r="I129" s="11">
        <f>ROWS($B$5:B129)</f>
        <v>125</v>
      </c>
      <c r="J129" s="11" t="str">
        <f>IF(ISNUMBER(SEARCH('CTN 388_2017'!$B$1,G129)),I129,"")</f>
        <v/>
      </c>
      <c r="K129" s="11" t="str">
        <f>IF(ISNUMBER(SEARCH('CTN 388_2017'!$B$2,H129)),J129,"")</f>
        <v/>
      </c>
      <c r="L129" s="11" t="str">
        <f t="shared" si="1"/>
        <v/>
      </c>
    </row>
    <row r="130" spans="2:12" x14ac:dyDescent="0.2">
      <c r="B130" s="30" t="s">
        <v>6</v>
      </c>
      <c r="C130" s="30" t="s">
        <v>118</v>
      </c>
      <c r="D130" s="31" t="s">
        <v>105</v>
      </c>
      <c r="E130" s="28">
        <v>4.03</v>
      </c>
      <c r="F130" s="11" t="s">
        <v>106</v>
      </c>
      <c r="G130" s="11" t="s">
        <v>46</v>
      </c>
      <c r="H130" s="29" t="s">
        <v>66</v>
      </c>
      <c r="I130" s="11">
        <f>ROWS($B$5:B130)</f>
        <v>126</v>
      </c>
      <c r="J130" s="11" t="str">
        <f>IF(ISNUMBER(SEARCH('CTN 388_2017'!$B$1,G130)),I130,"")</f>
        <v/>
      </c>
      <c r="K130" s="11" t="str">
        <f>IF(ISNUMBER(SEARCH('CTN 388_2017'!$B$2,H130)),J130,"")</f>
        <v/>
      </c>
      <c r="L130" s="11" t="str">
        <f t="shared" si="1"/>
        <v/>
      </c>
    </row>
    <row r="131" spans="2:12" ht="25.5" x14ac:dyDescent="0.2">
      <c r="B131" s="30" t="s">
        <v>104</v>
      </c>
      <c r="C131" s="22" t="s">
        <v>108</v>
      </c>
      <c r="D131" s="31" t="s">
        <v>105</v>
      </c>
      <c r="E131" s="28">
        <v>11</v>
      </c>
      <c r="F131" s="11" t="s">
        <v>111</v>
      </c>
      <c r="G131" s="11" t="s">
        <v>46</v>
      </c>
      <c r="H131" s="29" t="s">
        <v>66</v>
      </c>
      <c r="I131" s="11">
        <f>ROWS($B$5:B131)</f>
        <v>127</v>
      </c>
      <c r="J131" s="11" t="str">
        <f>IF(ISNUMBER(SEARCH('CTN 388_2017'!$B$1,G131)),I131,"")</f>
        <v/>
      </c>
      <c r="K131" s="11" t="str">
        <f>IF(ISNUMBER(SEARCH('CTN 388_2017'!$B$2,H131)),J131,"")</f>
        <v/>
      </c>
      <c r="L131" s="11" t="str">
        <f t="shared" si="1"/>
        <v/>
      </c>
    </row>
    <row r="132" spans="2:12" ht="25.5" x14ac:dyDescent="0.2">
      <c r="B132" s="30" t="s">
        <v>133</v>
      </c>
      <c r="C132" s="22" t="s">
        <v>108</v>
      </c>
      <c r="D132" s="31" t="s">
        <v>105</v>
      </c>
      <c r="E132" s="28">
        <v>12.5</v>
      </c>
      <c r="F132" s="11" t="s">
        <v>116</v>
      </c>
      <c r="G132" s="11" t="s">
        <v>46</v>
      </c>
      <c r="H132" s="29" t="s">
        <v>66</v>
      </c>
      <c r="I132" s="11">
        <f>ROWS($B$5:B132)</f>
        <v>128</v>
      </c>
      <c r="J132" s="11" t="str">
        <f>IF(ISNUMBER(SEARCH('CTN 388_2017'!$B$1,G132)),I132,"")</f>
        <v/>
      </c>
      <c r="K132" s="11" t="str">
        <f>IF(ISNUMBER(SEARCH('CTN 388_2017'!$B$2,H132)),J132,"")</f>
        <v/>
      </c>
      <c r="L132" s="11" t="str">
        <f t="shared" si="1"/>
        <v/>
      </c>
    </row>
    <row r="133" spans="2:12" x14ac:dyDescent="0.2">
      <c r="B133" s="30" t="s">
        <v>6</v>
      </c>
      <c r="C133" s="30" t="s">
        <v>118</v>
      </c>
      <c r="D133" s="31" t="s">
        <v>105</v>
      </c>
      <c r="E133" s="28">
        <v>6.54</v>
      </c>
      <c r="F133" s="11" t="s">
        <v>106</v>
      </c>
      <c r="G133" s="11" t="s">
        <v>46</v>
      </c>
      <c r="H133" s="29" t="s">
        <v>67</v>
      </c>
      <c r="I133" s="11">
        <f>ROWS($B$5:B133)</f>
        <v>129</v>
      </c>
      <c r="J133" s="11" t="str">
        <f>IF(ISNUMBER(SEARCH('CTN 388_2017'!$B$1,G133)),I133,"")</f>
        <v/>
      </c>
      <c r="K133" s="11" t="str">
        <f>IF(ISNUMBER(SEARCH('CTN 388_2017'!$B$2,H133)),J133,"")</f>
        <v/>
      </c>
      <c r="L133" s="11" t="str">
        <f t="shared" si="1"/>
        <v/>
      </c>
    </row>
    <row r="134" spans="2:12" ht="25.5" x14ac:dyDescent="0.2">
      <c r="B134" s="30" t="s">
        <v>104</v>
      </c>
      <c r="C134" s="22" t="s">
        <v>108</v>
      </c>
      <c r="D134" s="31" t="s">
        <v>105</v>
      </c>
      <c r="E134" s="28">
        <v>13</v>
      </c>
      <c r="F134" s="11" t="s">
        <v>111</v>
      </c>
      <c r="G134" s="11" t="s">
        <v>46</v>
      </c>
      <c r="H134" s="29" t="s">
        <v>67</v>
      </c>
      <c r="I134" s="11">
        <f>ROWS($B$5:B134)</f>
        <v>130</v>
      </c>
      <c r="J134" s="11" t="str">
        <f>IF(ISNUMBER(SEARCH('CTN 388_2017'!$B$1,G134)),I134,"")</f>
        <v/>
      </c>
      <c r="K134" s="11" t="str">
        <f>IF(ISNUMBER(SEARCH('CTN 388_2017'!$B$2,H134)),J134,"")</f>
        <v/>
      </c>
      <c r="L134" s="11" t="str">
        <f t="shared" ref="L134:L197" si="2">IFERROR(SMALL($K$5:$K$257,I134),"")</f>
        <v/>
      </c>
    </row>
    <row r="135" spans="2:12" ht="25.5" x14ac:dyDescent="0.2">
      <c r="B135" s="30" t="s">
        <v>133</v>
      </c>
      <c r="C135" s="22" t="s">
        <v>108</v>
      </c>
      <c r="D135" s="31" t="s">
        <v>105</v>
      </c>
      <c r="E135" s="28">
        <v>13.5</v>
      </c>
      <c r="F135" s="11" t="s">
        <v>116</v>
      </c>
      <c r="G135" s="11" t="s">
        <v>46</v>
      </c>
      <c r="H135" s="29" t="s">
        <v>67</v>
      </c>
      <c r="I135" s="11">
        <f>ROWS($B$5:B135)</f>
        <v>131</v>
      </c>
      <c r="J135" s="11" t="str">
        <f>IF(ISNUMBER(SEARCH('CTN 388_2017'!$B$1,G135)),I135,"")</f>
        <v/>
      </c>
      <c r="K135" s="11" t="str">
        <f>IF(ISNUMBER(SEARCH('CTN 388_2017'!$B$2,H135)),J135,"")</f>
        <v/>
      </c>
      <c r="L135" s="11" t="str">
        <f t="shared" si="2"/>
        <v/>
      </c>
    </row>
    <row r="136" spans="2:12" ht="25.5" x14ac:dyDescent="0.2">
      <c r="B136" s="30" t="s">
        <v>133</v>
      </c>
      <c r="C136" s="22" t="s">
        <v>108</v>
      </c>
      <c r="D136" s="31" t="s">
        <v>105</v>
      </c>
      <c r="E136" s="28">
        <v>8.9</v>
      </c>
      <c r="F136" s="11" t="s">
        <v>106</v>
      </c>
      <c r="G136" s="11" t="s">
        <v>46</v>
      </c>
      <c r="H136" s="29" t="s">
        <v>68</v>
      </c>
      <c r="I136" s="11">
        <f>ROWS($B$5:B136)</f>
        <v>132</v>
      </c>
      <c r="J136" s="11" t="str">
        <f>IF(ISNUMBER(SEARCH('CTN 388_2017'!$B$1,G136)),I136,"")</f>
        <v/>
      </c>
      <c r="K136" s="11" t="str">
        <f>IF(ISNUMBER(SEARCH('CTN 388_2017'!$B$2,H136)),J136,"")</f>
        <v/>
      </c>
      <c r="L136" s="11" t="str">
        <f t="shared" si="2"/>
        <v/>
      </c>
    </row>
    <row r="137" spans="2:12" ht="25.5" x14ac:dyDescent="0.2">
      <c r="B137" s="30" t="s">
        <v>104</v>
      </c>
      <c r="C137" s="22" t="s">
        <v>108</v>
      </c>
      <c r="D137" s="31" t="s">
        <v>105</v>
      </c>
      <c r="E137" s="28">
        <v>9.5</v>
      </c>
      <c r="F137" s="11" t="s">
        <v>111</v>
      </c>
      <c r="G137" s="11" t="s">
        <v>46</v>
      </c>
      <c r="H137" s="29" t="s">
        <v>68</v>
      </c>
      <c r="I137" s="11">
        <f>ROWS($B$5:B137)</f>
        <v>133</v>
      </c>
      <c r="J137" s="11" t="str">
        <f>IF(ISNUMBER(SEARCH('CTN 388_2017'!$B$1,G137)),I137,"")</f>
        <v/>
      </c>
      <c r="K137" s="11" t="str">
        <f>IF(ISNUMBER(SEARCH('CTN 388_2017'!$B$2,H137)),J137,"")</f>
        <v/>
      </c>
      <c r="L137" s="11" t="str">
        <f t="shared" si="2"/>
        <v/>
      </c>
    </row>
    <row r="138" spans="2:12" ht="60" x14ac:dyDescent="0.25">
      <c r="B138" s="30" t="s">
        <v>133</v>
      </c>
      <c r="C138" s="30" t="s">
        <v>119</v>
      </c>
      <c r="D138" s="31" t="s">
        <v>105</v>
      </c>
      <c r="E138" s="28">
        <v>7.5</v>
      </c>
      <c r="F138" s="11" t="s">
        <v>106</v>
      </c>
      <c r="G138" s="11" t="s">
        <v>69</v>
      </c>
      <c r="H138" s="32" t="s">
        <v>70</v>
      </c>
      <c r="I138" s="11">
        <f>ROWS($B$5:B138)</f>
        <v>134</v>
      </c>
      <c r="J138" s="11" t="str">
        <f>IF(ISNUMBER(SEARCH('CTN 388_2017'!$B$1,G138)),I138,"")</f>
        <v/>
      </c>
      <c r="K138" s="11" t="str">
        <f>IF(ISNUMBER(SEARCH('CTN 388_2017'!$B$2,H138)),J138,"")</f>
        <v/>
      </c>
      <c r="L138" s="11" t="str">
        <f t="shared" si="2"/>
        <v/>
      </c>
    </row>
    <row r="139" spans="2:12" ht="60" x14ac:dyDescent="0.25">
      <c r="B139" s="30" t="s">
        <v>104</v>
      </c>
      <c r="C139" s="30" t="s">
        <v>119</v>
      </c>
      <c r="D139" s="31" t="s">
        <v>105</v>
      </c>
      <c r="E139" s="28">
        <v>9.8000000000000007</v>
      </c>
      <c r="F139" s="11" t="s">
        <v>111</v>
      </c>
      <c r="G139" s="11" t="s">
        <v>69</v>
      </c>
      <c r="H139" s="32" t="s">
        <v>70</v>
      </c>
      <c r="I139" s="11">
        <f>ROWS($B$5:B139)</f>
        <v>135</v>
      </c>
      <c r="J139" s="11" t="str">
        <f>IF(ISNUMBER(SEARCH('CTN 388_2017'!$B$1,G139)),I139,"")</f>
        <v/>
      </c>
      <c r="K139" s="11" t="str">
        <f>IF(ISNUMBER(SEARCH('CTN 388_2017'!$B$2,H139)),J139,"")</f>
        <v/>
      </c>
      <c r="L139" s="11" t="str">
        <f t="shared" si="2"/>
        <v/>
      </c>
    </row>
    <row r="140" spans="2:12" ht="60" x14ac:dyDescent="0.25">
      <c r="B140" s="30" t="s">
        <v>110</v>
      </c>
      <c r="C140" s="30" t="s">
        <v>119</v>
      </c>
      <c r="D140" s="31" t="s">
        <v>105</v>
      </c>
      <c r="E140" s="28">
        <v>13</v>
      </c>
      <c r="F140" s="11" t="s">
        <v>116</v>
      </c>
      <c r="G140" s="11" t="s">
        <v>69</v>
      </c>
      <c r="H140" s="32" t="s">
        <v>70</v>
      </c>
      <c r="I140" s="11">
        <f>ROWS($B$5:B140)</f>
        <v>136</v>
      </c>
      <c r="J140" s="11" t="str">
        <f>IF(ISNUMBER(SEARCH('CTN 388_2017'!$B$1,G140)),I140,"")</f>
        <v/>
      </c>
      <c r="K140" s="11" t="str">
        <f>IF(ISNUMBER(SEARCH('CTN 388_2017'!$B$2,H140)),J140,"")</f>
        <v/>
      </c>
      <c r="L140" s="11" t="str">
        <f t="shared" si="2"/>
        <v/>
      </c>
    </row>
    <row r="141" spans="2:12" ht="90" x14ac:dyDescent="0.25">
      <c r="B141" s="30" t="s">
        <v>133</v>
      </c>
      <c r="C141" s="30" t="s">
        <v>120</v>
      </c>
      <c r="D141" s="31" t="s">
        <v>105</v>
      </c>
      <c r="E141" s="28">
        <v>6.9</v>
      </c>
      <c r="F141" s="11" t="s">
        <v>106</v>
      </c>
      <c r="G141" s="11" t="s">
        <v>69</v>
      </c>
      <c r="H141" s="32" t="s">
        <v>71</v>
      </c>
      <c r="I141" s="11">
        <f>ROWS($B$5:B141)</f>
        <v>137</v>
      </c>
      <c r="J141" s="11" t="str">
        <f>IF(ISNUMBER(SEARCH('CTN 388_2017'!$B$1,G141)),I141,"")</f>
        <v/>
      </c>
      <c r="K141" s="11" t="str">
        <f>IF(ISNUMBER(SEARCH('CTN 388_2017'!$B$2,H141)),J141,"")</f>
        <v/>
      </c>
      <c r="L141" s="11" t="str">
        <f t="shared" si="2"/>
        <v/>
      </c>
    </row>
    <row r="142" spans="2:12" ht="90" x14ac:dyDescent="0.25">
      <c r="B142" s="30" t="s">
        <v>104</v>
      </c>
      <c r="C142" s="30" t="s">
        <v>120</v>
      </c>
      <c r="D142" s="31" t="s">
        <v>105</v>
      </c>
      <c r="E142" s="28">
        <v>7.5</v>
      </c>
      <c r="F142" s="11" t="s">
        <v>111</v>
      </c>
      <c r="G142" s="11" t="s">
        <v>69</v>
      </c>
      <c r="H142" s="32" t="s">
        <v>71</v>
      </c>
      <c r="I142" s="11">
        <f>ROWS($B$5:B142)</f>
        <v>138</v>
      </c>
      <c r="J142" s="11" t="str">
        <f>IF(ISNUMBER(SEARCH('CTN 388_2017'!$B$1,G142)),I142,"")</f>
        <v/>
      </c>
      <c r="K142" s="11" t="str">
        <f>IF(ISNUMBER(SEARCH('CTN 388_2017'!$B$2,H142)),J142,"")</f>
        <v/>
      </c>
      <c r="L142" s="11" t="str">
        <f t="shared" si="2"/>
        <v/>
      </c>
    </row>
    <row r="143" spans="2:12" ht="90" x14ac:dyDescent="0.25">
      <c r="B143" s="30" t="s">
        <v>110</v>
      </c>
      <c r="C143" s="30" t="s">
        <v>120</v>
      </c>
      <c r="D143" s="31" t="s">
        <v>105</v>
      </c>
      <c r="E143" s="28">
        <v>11</v>
      </c>
      <c r="F143" s="11" t="s">
        <v>116</v>
      </c>
      <c r="G143" s="11" t="s">
        <v>69</v>
      </c>
      <c r="H143" s="32" t="s">
        <v>71</v>
      </c>
      <c r="I143" s="11">
        <f>ROWS($B$5:B143)</f>
        <v>139</v>
      </c>
      <c r="J143" s="11" t="str">
        <f>IF(ISNUMBER(SEARCH('CTN 388_2017'!$B$1,G143)),I143,"")</f>
        <v/>
      </c>
      <c r="K143" s="11" t="str">
        <f>IF(ISNUMBER(SEARCH('CTN 388_2017'!$B$2,H143)),J143,"")</f>
        <v/>
      </c>
      <c r="L143" s="11" t="str">
        <f t="shared" si="2"/>
        <v/>
      </c>
    </row>
    <row r="144" spans="2:12" ht="90" x14ac:dyDescent="0.25">
      <c r="B144" s="30" t="s">
        <v>133</v>
      </c>
      <c r="C144" s="30" t="s">
        <v>119</v>
      </c>
      <c r="D144" s="31" t="s">
        <v>105</v>
      </c>
      <c r="E144" s="28">
        <v>6.9</v>
      </c>
      <c r="F144" s="11" t="s">
        <v>106</v>
      </c>
      <c r="G144" s="11" t="s">
        <v>69</v>
      </c>
      <c r="H144" s="32" t="s">
        <v>71</v>
      </c>
      <c r="I144" s="11">
        <f>ROWS($B$5:B144)</f>
        <v>140</v>
      </c>
      <c r="J144" s="11" t="str">
        <f>IF(ISNUMBER(SEARCH('CTN 388_2017'!$B$1,G144)),I144,"")</f>
        <v/>
      </c>
      <c r="K144" s="11" t="str">
        <f>IF(ISNUMBER(SEARCH('CTN 388_2017'!$B$2,H144)),J144,"")</f>
        <v/>
      </c>
      <c r="L144" s="11" t="str">
        <f t="shared" si="2"/>
        <v/>
      </c>
    </row>
    <row r="145" spans="2:12" ht="90" x14ac:dyDescent="0.25">
      <c r="B145" s="30" t="s">
        <v>104</v>
      </c>
      <c r="C145" s="30" t="s">
        <v>119</v>
      </c>
      <c r="D145" s="31" t="s">
        <v>105</v>
      </c>
      <c r="E145" s="28">
        <v>7.8</v>
      </c>
      <c r="F145" s="11" t="s">
        <v>111</v>
      </c>
      <c r="G145" s="11" t="s">
        <v>69</v>
      </c>
      <c r="H145" s="32" t="s">
        <v>71</v>
      </c>
      <c r="I145" s="11">
        <f>ROWS($B$5:B145)</f>
        <v>141</v>
      </c>
      <c r="J145" s="11" t="str">
        <f>IF(ISNUMBER(SEARCH('CTN 388_2017'!$B$1,G145)),I145,"")</f>
        <v/>
      </c>
      <c r="K145" s="11" t="str">
        <f>IF(ISNUMBER(SEARCH('CTN 388_2017'!$B$2,H145)),J145,"")</f>
        <v/>
      </c>
      <c r="L145" s="11" t="str">
        <f t="shared" si="2"/>
        <v/>
      </c>
    </row>
    <row r="146" spans="2:12" ht="39.75" customHeight="1" x14ac:dyDescent="0.25">
      <c r="B146" s="30" t="s">
        <v>133</v>
      </c>
      <c r="C146" s="30" t="s">
        <v>121</v>
      </c>
      <c r="D146" s="31" t="s">
        <v>105</v>
      </c>
      <c r="E146" s="28">
        <v>6.5</v>
      </c>
      <c r="F146" s="11" t="s">
        <v>106</v>
      </c>
      <c r="G146" s="11" t="s">
        <v>69</v>
      </c>
      <c r="H146" s="32" t="s">
        <v>72</v>
      </c>
      <c r="I146" s="11">
        <f>ROWS($B$5:B146)</f>
        <v>142</v>
      </c>
      <c r="J146" s="11" t="str">
        <f>IF(ISNUMBER(SEARCH('CTN 388_2017'!$B$1,G146)),I146,"")</f>
        <v/>
      </c>
      <c r="K146" s="11" t="str">
        <f>IF(ISNUMBER(SEARCH('CTN 388_2017'!$B$2,H146)),J146,"")</f>
        <v/>
      </c>
      <c r="L146" s="11" t="str">
        <f t="shared" si="2"/>
        <v/>
      </c>
    </row>
    <row r="147" spans="2:12" ht="30" x14ac:dyDescent="0.25">
      <c r="B147" s="30" t="s">
        <v>104</v>
      </c>
      <c r="C147" s="30" t="s">
        <v>121</v>
      </c>
      <c r="D147" s="31" t="s">
        <v>105</v>
      </c>
      <c r="E147" s="28">
        <v>7.5</v>
      </c>
      <c r="F147" s="11" t="s">
        <v>111</v>
      </c>
      <c r="G147" s="11" t="s">
        <v>69</v>
      </c>
      <c r="H147" s="32" t="s">
        <v>72</v>
      </c>
      <c r="I147" s="11">
        <f>ROWS($B$5:B147)</f>
        <v>143</v>
      </c>
      <c r="J147" s="11" t="str">
        <f>IF(ISNUMBER(SEARCH('CTN 388_2017'!$B$1,G147)),I147,"")</f>
        <v/>
      </c>
      <c r="K147" s="11" t="str">
        <f>IF(ISNUMBER(SEARCH('CTN 388_2017'!$B$2,H147)),J147,"")</f>
        <v/>
      </c>
      <c r="L147" s="11" t="str">
        <f t="shared" si="2"/>
        <v/>
      </c>
    </row>
    <row r="148" spans="2:12" ht="30" x14ac:dyDescent="0.25">
      <c r="B148" s="30" t="s">
        <v>110</v>
      </c>
      <c r="C148" s="30" t="s">
        <v>121</v>
      </c>
      <c r="D148" s="31" t="s">
        <v>105</v>
      </c>
      <c r="E148" s="28">
        <v>10</v>
      </c>
      <c r="F148" s="11" t="s">
        <v>116</v>
      </c>
      <c r="G148" s="11" t="s">
        <v>69</v>
      </c>
      <c r="H148" s="32" t="s">
        <v>72</v>
      </c>
      <c r="I148" s="11">
        <f>ROWS($B$5:B148)</f>
        <v>144</v>
      </c>
      <c r="J148" s="11" t="str">
        <f>IF(ISNUMBER(SEARCH('CTN 388_2017'!$B$1,G148)),I148,"")</f>
        <v/>
      </c>
      <c r="K148" s="11" t="str">
        <f>IF(ISNUMBER(SEARCH('CTN 388_2017'!$B$2,H148)),J148,"")</f>
        <v/>
      </c>
      <c r="L148" s="11" t="str">
        <f t="shared" si="2"/>
        <v/>
      </c>
    </row>
    <row r="149" spans="2:12" ht="39" x14ac:dyDescent="0.25">
      <c r="B149" s="30" t="s">
        <v>133</v>
      </c>
      <c r="C149" s="30" t="s">
        <v>122</v>
      </c>
      <c r="D149" s="31" t="s">
        <v>105</v>
      </c>
      <c r="E149" s="28">
        <v>6.5</v>
      </c>
      <c r="F149" s="11" t="s">
        <v>106</v>
      </c>
      <c r="G149" s="11" t="s">
        <v>69</v>
      </c>
      <c r="H149" s="32" t="s">
        <v>72</v>
      </c>
      <c r="I149" s="11">
        <f>ROWS($B$5:B149)</f>
        <v>145</v>
      </c>
      <c r="J149" s="11" t="str">
        <f>IF(ISNUMBER(SEARCH('CTN 388_2017'!$B$1,G149)),I149,"")</f>
        <v/>
      </c>
      <c r="K149" s="11" t="str">
        <f>IF(ISNUMBER(SEARCH('CTN 388_2017'!$B$2,H149)),J149,"")</f>
        <v/>
      </c>
      <c r="L149" s="11" t="str">
        <f t="shared" si="2"/>
        <v/>
      </c>
    </row>
    <row r="150" spans="2:12" ht="39" x14ac:dyDescent="0.25">
      <c r="B150" s="30" t="s">
        <v>104</v>
      </c>
      <c r="C150" s="30" t="s">
        <v>122</v>
      </c>
      <c r="D150" s="31" t="s">
        <v>105</v>
      </c>
      <c r="E150" s="28">
        <v>7.8</v>
      </c>
      <c r="F150" s="11" t="s">
        <v>111</v>
      </c>
      <c r="G150" s="11" t="s">
        <v>69</v>
      </c>
      <c r="H150" s="32" t="s">
        <v>72</v>
      </c>
      <c r="I150" s="11">
        <f>ROWS($B$5:B150)</f>
        <v>146</v>
      </c>
      <c r="J150" s="11" t="str">
        <f>IF(ISNUMBER(SEARCH('CTN 388_2017'!$B$1,G150)),I150,"")</f>
        <v/>
      </c>
      <c r="K150" s="11" t="str">
        <f>IF(ISNUMBER(SEARCH('CTN 388_2017'!$B$2,H150)),J150,"")</f>
        <v/>
      </c>
      <c r="L150" s="11" t="str">
        <f t="shared" si="2"/>
        <v/>
      </c>
    </row>
    <row r="151" spans="2:12" ht="26.25" x14ac:dyDescent="0.25">
      <c r="B151" s="30" t="s">
        <v>133</v>
      </c>
      <c r="C151" s="30" t="s">
        <v>108</v>
      </c>
      <c r="D151" s="31" t="s">
        <v>105</v>
      </c>
      <c r="E151" s="28">
        <v>4.5</v>
      </c>
      <c r="F151" s="11" t="s">
        <v>106</v>
      </c>
      <c r="G151" s="11" t="s">
        <v>69</v>
      </c>
      <c r="H151" s="32" t="s">
        <v>73</v>
      </c>
      <c r="I151" s="11">
        <f>ROWS($B$5:B151)</f>
        <v>147</v>
      </c>
      <c r="J151" s="11" t="str">
        <f>IF(ISNUMBER(SEARCH('CTN 388_2017'!$B$1,G151)),I151,"")</f>
        <v/>
      </c>
      <c r="K151" s="11" t="str">
        <f>IF(ISNUMBER(SEARCH('CTN 388_2017'!$B$2,H151)),J151,"")</f>
        <v/>
      </c>
      <c r="L151" s="11" t="str">
        <f t="shared" si="2"/>
        <v/>
      </c>
    </row>
    <row r="152" spans="2:12" ht="30" customHeight="1" x14ac:dyDescent="0.25">
      <c r="B152" s="30" t="s">
        <v>104</v>
      </c>
      <c r="C152" s="30" t="s">
        <v>108</v>
      </c>
      <c r="D152" s="31" t="s">
        <v>105</v>
      </c>
      <c r="E152" s="28">
        <v>5.5</v>
      </c>
      <c r="F152" s="11" t="s">
        <v>111</v>
      </c>
      <c r="G152" s="11" t="s">
        <v>69</v>
      </c>
      <c r="H152" s="32" t="s">
        <v>73</v>
      </c>
      <c r="I152" s="11">
        <f>ROWS($B$5:B152)</f>
        <v>148</v>
      </c>
      <c r="J152" s="11" t="str">
        <f>IF(ISNUMBER(SEARCH('CTN 388_2017'!$B$1,G152)),I152,"")</f>
        <v/>
      </c>
      <c r="K152" s="11" t="str">
        <f>IF(ISNUMBER(SEARCH('CTN 388_2017'!$B$2,H152)),J152,"")</f>
        <v/>
      </c>
      <c r="L152" s="11" t="str">
        <f t="shared" si="2"/>
        <v/>
      </c>
    </row>
    <row r="153" spans="2:12" ht="26.25" x14ac:dyDescent="0.25">
      <c r="B153" s="30" t="s">
        <v>133</v>
      </c>
      <c r="C153" s="30" t="s">
        <v>108</v>
      </c>
      <c r="D153" s="31" t="s">
        <v>105</v>
      </c>
      <c r="E153" s="28">
        <v>4.3</v>
      </c>
      <c r="F153" s="11" t="s">
        <v>106</v>
      </c>
      <c r="G153" s="11" t="s">
        <v>69</v>
      </c>
      <c r="H153" s="32" t="s">
        <v>74</v>
      </c>
      <c r="I153" s="11">
        <f>ROWS($B$5:B153)</f>
        <v>149</v>
      </c>
      <c r="J153" s="11" t="str">
        <f>IF(ISNUMBER(SEARCH('CTN 388_2017'!$B$1,G153)),I153,"")</f>
        <v/>
      </c>
      <c r="K153" s="11" t="str">
        <f>IF(ISNUMBER(SEARCH('CTN 388_2017'!$B$2,H153)),J153,"")</f>
        <v/>
      </c>
      <c r="L153" s="11" t="str">
        <f t="shared" si="2"/>
        <v/>
      </c>
    </row>
    <row r="154" spans="2:12" ht="26.25" x14ac:dyDescent="0.25">
      <c r="B154" s="30" t="s">
        <v>104</v>
      </c>
      <c r="C154" s="30" t="s">
        <v>108</v>
      </c>
      <c r="D154" s="31" t="s">
        <v>105</v>
      </c>
      <c r="E154" s="28">
        <v>5</v>
      </c>
      <c r="F154" s="11" t="s">
        <v>111</v>
      </c>
      <c r="G154" s="11" t="s">
        <v>69</v>
      </c>
      <c r="H154" s="32" t="s">
        <v>74</v>
      </c>
      <c r="I154" s="11">
        <f>ROWS($B$5:B154)</f>
        <v>150</v>
      </c>
      <c r="J154" s="11" t="str">
        <f>IF(ISNUMBER(SEARCH('CTN 388_2017'!$B$1,G154)),I154,"")</f>
        <v/>
      </c>
      <c r="K154" s="11" t="str">
        <f>IF(ISNUMBER(SEARCH('CTN 388_2017'!$B$2,H154)),J154,"")</f>
        <v/>
      </c>
      <c r="L154" s="11" t="str">
        <f t="shared" si="2"/>
        <v/>
      </c>
    </row>
    <row r="155" spans="2:12" ht="26.25" x14ac:dyDescent="0.25">
      <c r="B155" s="30" t="s">
        <v>133</v>
      </c>
      <c r="C155" s="30" t="s">
        <v>108</v>
      </c>
      <c r="D155" s="31" t="s">
        <v>105</v>
      </c>
      <c r="E155" s="28">
        <v>7.5</v>
      </c>
      <c r="F155" s="11" t="s">
        <v>106</v>
      </c>
      <c r="G155" s="11" t="s">
        <v>69</v>
      </c>
      <c r="H155" s="32" t="s">
        <v>75</v>
      </c>
      <c r="I155" s="11">
        <f>ROWS($B$5:B155)</f>
        <v>151</v>
      </c>
      <c r="J155" s="11" t="str">
        <f>IF(ISNUMBER(SEARCH('CTN 388_2017'!$B$1,G155)),I155,"")</f>
        <v/>
      </c>
      <c r="K155" s="11" t="str">
        <f>IF(ISNUMBER(SEARCH('CTN 388_2017'!$B$2,H155)),J155,"")</f>
        <v/>
      </c>
      <c r="L155" s="11" t="str">
        <f t="shared" si="2"/>
        <v/>
      </c>
    </row>
    <row r="156" spans="2:12" ht="26.25" x14ac:dyDescent="0.25">
      <c r="B156" s="30" t="s">
        <v>104</v>
      </c>
      <c r="C156" s="30" t="s">
        <v>108</v>
      </c>
      <c r="D156" s="31" t="s">
        <v>105</v>
      </c>
      <c r="E156" s="28">
        <v>9.5</v>
      </c>
      <c r="F156" s="11" t="s">
        <v>111</v>
      </c>
      <c r="G156" s="11" t="s">
        <v>69</v>
      </c>
      <c r="H156" s="32" t="s">
        <v>75</v>
      </c>
      <c r="I156" s="11">
        <f>ROWS($B$5:B156)</f>
        <v>152</v>
      </c>
      <c r="J156" s="11" t="str">
        <f>IF(ISNUMBER(SEARCH('CTN 388_2017'!$B$1,G156)),I156,"")</f>
        <v/>
      </c>
      <c r="K156" s="11" t="str">
        <f>IF(ISNUMBER(SEARCH('CTN 388_2017'!$B$2,H156)),J156,"")</f>
        <v/>
      </c>
      <c r="L156" s="11" t="str">
        <f t="shared" si="2"/>
        <v/>
      </c>
    </row>
    <row r="157" spans="2:12" ht="26.25" x14ac:dyDescent="0.25">
      <c r="B157" s="30" t="s">
        <v>133</v>
      </c>
      <c r="C157" s="30" t="s">
        <v>108</v>
      </c>
      <c r="D157" s="31" t="s">
        <v>105</v>
      </c>
      <c r="E157" s="28">
        <v>7.3</v>
      </c>
      <c r="F157" s="11" t="s">
        <v>106</v>
      </c>
      <c r="G157" s="11" t="s">
        <v>69</v>
      </c>
      <c r="H157" s="32" t="s">
        <v>76</v>
      </c>
      <c r="I157" s="11">
        <f>ROWS($B$5:B157)</f>
        <v>153</v>
      </c>
      <c r="J157" s="11" t="str">
        <f>IF(ISNUMBER(SEARCH('CTN 388_2017'!$B$1,G157)),I157,"")</f>
        <v/>
      </c>
      <c r="K157" s="11" t="str">
        <f>IF(ISNUMBER(SEARCH('CTN 388_2017'!$B$2,H157)),J157,"")</f>
        <v/>
      </c>
      <c r="L157" s="11" t="str">
        <f t="shared" si="2"/>
        <v/>
      </c>
    </row>
    <row r="158" spans="2:12" ht="26.25" x14ac:dyDescent="0.25">
      <c r="B158" s="30" t="s">
        <v>104</v>
      </c>
      <c r="C158" s="30" t="s">
        <v>108</v>
      </c>
      <c r="D158" s="31" t="s">
        <v>105</v>
      </c>
      <c r="E158" s="28">
        <v>9</v>
      </c>
      <c r="F158" s="11" t="s">
        <v>111</v>
      </c>
      <c r="G158" s="11" t="s">
        <v>69</v>
      </c>
      <c r="H158" s="32" t="s">
        <v>76</v>
      </c>
      <c r="I158" s="11">
        <f>ROWS($B$5:B158)</f>
        <v>154</v>
      </c>
      <c r="J158" s="11" t="str">
        <f>IF(ISNUMBER(SEARCH('CTN 388_2017'!$B$1,G158)),I158,"")</f>
        <v/>
      </c>
      <c r="K158" s="11" t="str">
        <f>IF(ISNUMBER(SEARCH('CTN 388_2017'!$B$2,H158)),J158,"")</f>
        <v/>
      </c>
      <c r="L158" s="11" t="str">
        <f t="shared" si="2"/>
        <v/>
      </c>
    </row>
    <row r="159" spans="2:12" ht="26.25" x14ac:dyDescent="0.25">
      <c r="B159" s="30" t="s">
        <v>133</v>
      </c>
      <c r="C159" s="30" t="s">
        <v>108</v>
      </c>
      <c r="D159" s="31" t="s">
        <v>105</v>
      </c>
      <c r="E159" s="28">
        <v>5.5</v>
      </c>
      <c r="F159" s="11" t="s">
        <v>106</v>
      </c>
      <c r="G159" s="11" t="s">
        <v>69</v>
      </c>
      <c r="H159" s="32" t="s">
        <v>77</v>
      </c>
      <c r="I159" s="11">
        <f>ROWS($B$5:B159)</f>
        <v>155</v>
      </c>
      <c r="J159" s="11" t="str">
        <f>IF(ISNUMBER(SEARCH('CTN 388_2017'!$B$1,G159)),I159,"")</f>
        <v/>
      </c>
      <c r="K159" s="11" t="str">
        <f>IF(ISNUMBER(SEARCH('CTN 388_2017'!$B$2,H159)),J159,"")</f>
        <v/>
      </c>
      <c r="L159" s="11" t="str">
        <f t="shared" si="2"/>
        <v/>
      </c>
    </row>
    <row r="160" spans="2:12" ht="26.25" x14ac:dyDescent="0.25">
      <c r="B160" s="30" t="s">
        <v>104</v>
      </c>
      <c r="C160" s="30" t="s">
        <v>108</v>
      </c>
      <c r="D160" s="31" t="s">
        <v>105</v>
      </c>
      <c r="E160" s="28">
        <v>5.8</v>
      </c>
      <c r="F160" s="11" t="s">
        <v>111</v>
      </c>
      <c r="G160" s="11" t="s">
        <v>69</v>
      </c>
      <c r="H160" s="32" t="s">
        <v>77</v>
      </c>
      <c r="I160" s="11">
        <f>ROWS($B$5:B160)</f>
        <v>156</v>
      </c>
      <c r="J160" s="11" t="str">
        <f>IF(ISNUMBER(SEARCH('CTN 388_2017'!$B$1,G160)),I160,"")</f>
        <v/>
      </c>
      <c r="K160" s="11" t="str">
        <f>IF(ISNUMBER(SEARCH('CTN 388_2017'!$B$2,H160)),J160,"")</f>
        <v/>
      </c>
      <c r="L160" s="11" t="str">
        <f t="shared" si="2"/>
        <v/>
      </c>
    </row>
    <row r="161" spans="2:12" ht="26.25" x14ac:dyDescent="0.25">
      <c r="B161" s="30" t="s">
        <v>133</v>
      </c>
      <c r="C161" s="30" t="s">
        <v>108</v>
      </c>
      <c r="D161" s="31" t="s">
        <v>105</v>
      </c>
      <c r="E161" s="28">
        <v>5.3</v>
      </c>
      <c r="F161" s="11" t="s">
        <v>106</v>
      </c>
      <c r="G161" s="11" t="s">
        <v>69</v>
      </c>
      <c r="H161" s="32" t="s">
        <v>78</v>
      </c>
      <c r="I161" s="11">
        <f>ROWS($B$5:B161)</f>
        <v>157</v>
      </c>
      <c r="J161" s="11" t="str">
        <f>IF(ISNUMBER(SEARCH('CTN 388_2017'!$B$1,G161)),I161,"")</f>
        <v/>
      </c>
      <c r="K161" s="11" t="str">
        <f>IF(ISNUMBER(SEARCH('CTN 388_2017'!$B$2,H161)),J161,"")</f>
        <v/>
      </c>
      <c r="L161" s="11" t="str">
        <f t="shared" si="2"/>
        <v/>
      </c>
    </row>
    <row r="162" spans="2:12" ht="26.25" x14ac:dyDescent="0.25">
      <c r="B162" s="30" t="s">
        <v>104</v>
      </c>
      <c r="C162" s="30" t="s">
        <v>108</v>
      </c>
      <c r="D162" s="31" t="s">
        <v>105</v>
      </c>
      <c r="E162" s="28">
        <v>5.5</v>
      </c>
      <c r="F162" s="11" t="s">
        <v>111</v>
      </c>
      <c r="G162" s="11" t="s">
        <v>69</v>
      </c>
      <c r="H162" s="32" t="s">
        <v>78</v>
      </c>
      <c r="I162" s="11">
        <f>ROWS($B$5:B162)</f>
        <v>158</v>
      </c>
      <c r="J162" s="11" t="str">
        <f>IF(ISNUMBER(SEARCH('CTN 388_2017'!$B$1,G162)),I162,"")</f>
        <v/>
      </c>
      <c r="K162" s="11" t="str">
        <f>IF(ISNUMBER(SEARCH('CTN 388_2017'!$B$2,H162)),J162,"")</f>
        <v/>
      </c>
      <c r="L162" s="11" t="str">
        <f t="shared" si="2"/>
        <v/>
      </c>
    </row>
    <row r="163" spans="2:12" ht="26.25" x14ac:dyDescent="0.25">
      <c r="B163" s="30" t="s">
        <v>133</v>
      </c>
      <c r="C163" s="30" t="s">
        <v>108</v>
      </c>
      <c r="D163" s="31" t="s">
        <v>105</v>
      </c>
      <c r="E163" s="28">
        <v>5.5</v>
      </c>
      <c r="F163" s="11" t="s">
        <v>106</v>
      </c>
      <c r="G163" s="11" t="s">
        <v>69</v>
      </c>
      <c r="H163" s="32" t="s">
        <v>79</v>
      </c>
      <c r="I163" s="11">
        <f>ROWS($B$5:B163)</f>
        <v>159</v>
      </c>
      <c r="J163" s="11" t="str">
        <f>IF(ISNUMBER(SEARCH('CTN 388_2017'!$B$1,G163)),I163,"")</f>
        <v/>
      </c>
      <c r="K163" s="11" t="str">
        <f>IF(ISNUMBER(SEARCH('CTN 388_2017'!$B$2,H163)),J163,"")</f>
        <v/>
      </c>
      <c r="L163" s="11" t="str">
        <f t="shared" si="2"/>
        <v/>
      </c>
    </row>
    <row r="164" spans="2:12" ht="26.25" x14ac:dyDescent="0.25">
      <c r="B164" s="30" t="s">
        <v>104</v>
      </c>
      <c r="C164" s="30" t="s">
        <v>108</v>
      </c>
      <c r="D164" s="31" t="s">
        <v>105</v>
      </c>
      <c r="E164" s="28">
        <v>5.5</v>
      </c>
      <c r="F164" s="11" t="s">
        <v>111</v>
      </c>
      <c r="G164" s="11" t="s">
        <v>69</v>
      </c>
      <c r="H164" s="32" t="s">
        <v>79</v>
      </c>
      <c r="I164" s="11">
        <f>ROWS($B$5:B164)</f>
        <v>160</v>
      </c>
      <c r="J164" s="11" t="str">
        <f>IF(ISNUMBER(SEARCH('CTN 388_2017'!$B$1,G164)),I164,"")</f>
        <v/>
      </c>
      <c r="K164" s="11" t="str">
        <f>IF(ISNUMBER(SEARCH('CTN 388_2017'!$B$2,H164)),J164,"")</f>
        <v/>
      </c>
      <c r="L164" s="11" t="str">
        <f t="shared" si="2"/>
        <v/>
      </c>
    </row>
    <row r="165" spans="2:12" ht="26.25" x14ac:dyDescent="0.25">
      <c r="B165" s="30" t="s">
        <v>133</v>
      </c>
      <c r="C165" s="30" t="s">
        <v>108</v>
      </c>
      <c r="D165" s="31" t="s">
        <v>105</v>
      </c>
      <c r="E165" s="28">
        <v>5.3</v>
      </c>
      <c r="F165" s="11" t="s">
        <v>106</v>
      </c>
      <c r="G165" s="11" t="s">
        <v>69</v>
      </c>
      <c r="H165" s="32" t="s">
        <v>80</v>
      </c>
      <c r="I165" s="11">
        <f>ROWS($B$5:B165)</f>
        <v>161</v>
      </c>
      <c r="J165" s="11" t="str">
        <f>IF(ISNUMBER(SEARCH('CTN 388_2017'!$B$1,G165)),I165,"")</f>
        <v/>
      </c>
      <c r="K165" s="11" t="str">
        <f>IF(ISNUMBER(SEARCH('CTN 388_2017'!$B$2,H165)),J165,"")</f>
        <v/>
      </c>
      <c r="L165" s="11" t="str">
        <f t="shared" si="2"/>
        <v/>
      </c>
    </row>
    <row r="166" spans="2:12" ht="26.25" x14ac:dyDescent="0.25">
      <c r="B166" s="30" t="s">
        <v>104</v>
      </c>
      <c r="C166" s="30" t="s">
        <v>108</v>
      </c>
      <c r="D166" s="31" t="s">
        <v>105</v>
      </c>
      <c r="E166" s="28">
        <v>5.5</v>
      </c>
      <c r="F166" s="11" t="s">
        <v>111</v>
      </c>
      <c r="G166" s="11" t="s">
        <v>69</v>
      </c>
      <c r="H166" s="32" t="s">
        <v>80</v>
      </c>
      <c r="I166" s="11">
        <f>ROWS($B$5:B166)</f>
        <v>162</v>
      </c>
      <c r="J166" s="11" t="str">
        <f>IF(ISNUMBER(SEARCH('CTN 388_2017'!$B$1,G166)),I166,"")</f>
        <v/>
      </c>
      <c r="K166" s="11" t="str">
        <f>IF(ISNUMBER(SEARCH('CTN 388_2017'!$B$2,H166)),J166,"")</f>
        <v/>
      </c>
      <c r="L166" s="11" t="str">
        <f t="shared" si="2"/>
        <v/>
      </c>
    </row>
    <row r="167" spans="2:12" ht="26.25" x14ac:dyDescent="0.25">
      <c r="B167" s="30" t="s">
        <v>133</v>
      </c>
      <c r="C167" s="30" t="s">
        <v>108</v>
      </c>
      <c r="D167" s="31" t="s">
        <v>105</v>
      </c>
      <c r="E167" s="28">
        <v>5.9</v>
      </c>
      <c r="F167" s="11" t="s">
        <v>106</v>
      </c>
      <c r="G167" s="11" t="s">
        <v>69</v>
      </c>
      <c r="H167" s="32" t="s">
        <v>81</v>
      </c>
      <c r="I167" s="11">
        <f>ROWS($B$5:B167)</f>
        <v>163</v>
      </c>
      <c r="J167" s="11" t="str">
        <f>IF(ISNUMBER(SEARCH('CTN 388_2017'!$B$1,G167)),I167,"")</f>
        <v/>
      </c>
      <c r="K167" s="11" t="str">
        <f>IF(ISNUMBER(SEARCH('CTN 388_2017'!$B$2,H167)),J167,"")</f>
        <v/>
      </c>
      <c r="L167" s="11" t="str">
        <f t="shared" si="2"/>
        <v/>
      </c>
    </row>
    <row r="168" spans="2:12" ht="26.25" x14ac:dyDescent="0.25">
      <c r="B168" s="30" t="s">
        <v>104</v>
      </c>
      <c r="C168" s="30" t="s">
        <v>108</v>
      </c>
      <c r="D168" s="31" t="s">
        <v>105</v>
      </c>
      <c r="E168" s="28">
        <v>8</v>
      </c>
      <c r="F168" s="11" t="s">
        <v>111</v>
      </c>
      <c r="G168" s="11" t="s">
        <v>69</v>
      </c>
      <c r="H168" s="32" t="s">
        <v>81</v>
      </c>
      <c r="I168" s="11">
        <f>ROWS($B$5:B168)</f>
        <v>164</v>
      </c>
      <c r="J168" s="11" t="str">
        <f>IF(ISNUMBER(SEARCH('CTN 388_2017'!$B$1,G168)),I168,"")</f>
        <v/>
      </c>
      <c r="K168" s="11" t="str">
        <f>IF(ISNUMBER(SEARCH('CTN 388_2017'!$B$2,H168)),J168,"")</f>
        <v/>
      </c>
      <c r="L168" s="11" t="str">
        <f t="shared" si="2"/>
        <v/>
      </c>
    </row>
    <row r="169" spans="2:12" ht="26.25" x14ac:dyDescent="0.25">
      <c r="B169" s="30" t="s">
        <v>133</v>
      </c>
      <c r="C169" s="30" t="s">
        <v>108</v>
      </c>
      <c r="D169" s="31" t="s">
        <v>105</v>
      </c>
      <c r="E169" s="28">
        <v>5.7</v>
      </c>
      <c r="F169" s="11" t="s">
        <v>106</v>
      </c>
      <c r="G169" s="11" t="s">
        <v>69</v>
      </c>
      <c r="H169" s="32" t="s">
        <v>82</v>
      </c>
      <c r="I169" s="11">
        <f>ROWS($B$5:B169)</f>
        <v>165</v>
      </c>
      <c r="J169" s="11" t="str">
        <f>IF(ISNUMBER(SEARCH('CTN 388_2017'!$B$1,G169)),I169,"")</f>
        <v/>
      </c>
      <c r="K169" s="11" t="str">
        <f>IF(ISNUMBER(SEARCH('CTN 388_2017'!$B$2,H169)),J169,"")</f>
        <v/>
      </c>
      <c r="L169" s="11" t="str">
        <f t="shared" si="2"/>
        <v/>
      </c>
    </row>
    <row r="170" spans="2:12" ht="26.25" x14ac:dyDescent="0.25">
      <c r="B170" s="30" t="s">
        <v>104</v>
      </c>
      <c r="C170" s="30" t="s">
        <v>108</v>
      </c>
      <c r="D170" s="31" t="s">
        <v>105</v>
      </c>
      <c r="E170" s="28">
        <v>7.5</v>
      </c>
      <c r="F170" s="11" t="s">
        <v>111</v>
      </c>
      <c r="G170" s="11" t="s">
        <v>69</v>
      </c>
      <c r="H170" s="32" t="s">
        <v>82</v>
      </c>
      <c r="I170" s="11">
        <f>ROWS($B$5:B170)</f>
        <v>166</v>
      </c>
      <c r="J170" s="11" t="str">
        <f>IF(ISNUMBER(SEARCH('CTN 388_2017'!$B$1,G170)),I170,"")</f>
        <v/>
      </c>
      <c r="K170" s="11" t="str">
        <f>IF(ISNUMBER(SEARCH('CTN 388_2017'!$B$2,H170)),J170,"")</f>
        <v/>
      </c>
      <c r="L170" s="11" t="str">
        <f t="shared" si="2"/>
        <v/>
      </c>
    </row>
    <row r="171" spans="2:12" ht="26.25" x14ac:dyDescent="0.25">
      <c r="B171" s="30" t="s">
        <v>133</v>
      </c>
      <c r="C171" s="30" t="s">
        <v>108</v>
      </c>
      <c r="D171" s="31" t="s">
        <v>105</v>
      </c>
      <c r="E171" s="28">
        <v>7.5</v>
      </c>
      <c r="F171" s="11" t="s">
        <v>106</v>
      </c>
      <c r="G171" s="11" t="s">
        <v>69</v>
      </c>
      <c r="H171" s="32" t="s">
        <v>83</v>
      </c>
      <c r="I171" s="11">
        <f>ROWS($B$5:B171)</f>
        <v>167</v>
      </c>
      <c r="J171" s="11" t="str">
        <f>IF(ISNUMBER(SEARCH('CTN 388_2017'!$B$1,G171)),I171,"")</f>
        <v/>
      </c>
      <c r="K171" s="11" t="str">
        <f>IF(ISNUMBER(SEARCH('CTN 388_2017'!$B$2,H171)),J171,"")</f>
        <v/>
      </c>
      <c r="L171" s="11" t="str">
        <f t="shared" si="2"/>
        <v/>
      </c>
    </row>
    <row r="172" spans="2:12" ht="26.25" x14ac:dyDescent="0.25">
      <c r="B172" s="30" t="s">
        <v>104</v>
      </c>
      <c r="C172" s="30" t="s">
        <v>108</v>
      </c>
      <c r="D172" s="31" t="s">
        <v>105</v>
      </c>
      <c r="E172" s="28">
        <v>10.5</v>
      </c>
      <c r="F172" s="11" t="s">
        <v>111</v>
      </c>
      <c r="G172" s="11" t="s">
        <v>69</v>
      </c>
      <c r="H172" s="32" t="s">
        <v>83</v>
      </c>
      <c r="I172" s="11">
        <f>ROWS($B$5:B172)</f>
        <v>168</v>
      </c>
      <c r="J172" s="11" t="str">
        <f>IF(ISNUMBER(SEARCH('CTN 388_2017'!$B$1,G172)),I172,"")</f>
        <v/>
      </c>
      <c r="K172" s="11" t="str">
        <f>IF(ISNUMBER(SEARCH('CTN 388_2017'!$B$2,H172)),J172,"")</f>
        <v/>
      </c>
      <c r="L172" s="11" t="str">
        <f t="shared" si="2"/>
        <v/>
      </c>
    </row>
    <row r="173" spans="2:12" ht="26.25" x14ac:dyDescent="0.25">
      <c r="B173" s="30" t="s">
        <v>133</v>
      </c>
      <c r="C173" s="30" t="s">
        <v>108</v>
      </c>
      <c r="D173" s="31" t="s">
        <v>105</v>
      </c>
      <c r="E173" s="28">
        <v>7.3</v>
      </c>
      <c r="F173" s="11" t="s">
        <v>106</v>
      </c>
      <c r="G173" s="11" t="s">
        <v>69</v>
      </c>
      <c r="H173" s="32" t="s">
        <v>84</v>
      </c>
      <c r="I173" s="11">
        <f>ROWS($B$5:B173)</f>
        <v>169</v>
      </c>
      <c r="J173" s="11" t="str">
        <f>IF(ISNUMBER(SEARCH('CTN 388_2017'!$B$1,G173)),I173,"")</f>
        <v/>
      </c>
      <c r="K173" s="11" t="str">
        <f>IF(ISNUMBER(SEARCH('CTN 388_2017'!$B$2,H173)),J173,"")</f>
        <v/>
      </c>
      <c r="L173" s="11" t="str">
        <f t="shared" si="2"/>
        <v/>
      </c>
    </row>
    <row r="174" spans="2:12" ht="26.25" x14ac:dyDescent="0.25">
      <c r="B174" s="30" t="s">
        <v>104</v>
      </c>
      <c r="C174" s="30" t="s">
        <v>108</v>
      </c>
      <c r="D174" s="31" t="s">
        <v>105</v>
      </c>
      <c r="E174" s="28">
        <v>10</v>
      </c>
      <c r="F174" s="11" t="s">
        <v>111</v>
      </c>
      <c r="G174" s="11" t="s">
        <v>69</v>
      </c>
      <c r="H174" s="32" t="s">
        <v>84</v>
      </c>
      <c r="I174" s="11">
        <f>ROWS($B$5:B174)</f>
        <v>170</v>
      </c>
      <c r="J174" s="11" t="str">
        <f>IF(ISNUMBER(SEARCH('CTN 388_2017'!$B$1,G174)),I174,"")</f>
        <v/>
      </c>
      <c r="K174" s="11" t="str">
        <f>IF(ISNUMBER(SEARCH('CTN 388_2017'!$B$2,H174)),J174,"")</f>
        <v/>
      </c>
      <c r="L174" s="11" t="str">
        <f t="shared" si="2"/>
        <v/>
      </c>
    </row>
    <row r="175" spans="2:12" x14ac:dyDescent="0.2">
      <c r="B175" s="30" t="s">
        <v>114</v>
      </c>
      <c r="C175" s="31" t="s">
        <v>123</v>
      </c>
      <c r="D175" s="31" t="s">
        <v>108</v>
      </c>
      <c r="E175" s="28" t="s">
        <v>134</v>
      </c>
      <c r="F175" s="11" t="s">
        <v>106</v>
      </c>
      <c r="G175" s="11" t="s">
        <v>85</v>
      </c>
      <c r="H175" s="29" t="s">
        <v>86</v>
      </c>
      <c r="I175" s="11">
        <f>ROWS($B$5:B175)</f>
        <v>171</v>
      </c>
      <c r="J175" s="11" t="str">
        <f>IF(ISNUMBER(SEARCH('CTN 388_2017'!$B$1,G175)),I175,"")</f>
        <v/>
      </c>
      <c r="K175" s="11" t="str">
        <f>IF(ISNUMBER(SEARCH('CTN 388_2017'!$B$2,H175)),J175,"")</f>
        <v/>
      </c>
      <c r="L175" s="11" t="str">
        <f t="shared" si="2"/>
        <v/>
      </c>
    </row>
    <row r="176" spans="2:12" x14ac:dyDescent="0.2">
      <c r="B176" s="30" t="s">
        <v>114</v>
      </c>
      <c r="C176" s="31" t="s">
        <v>123</v>
      </c>
      <c r="D176" s="31" t="s">
        <v>108</v>
      </c>
      <c r="E176" s="28" t="s">
        <v>135</v>
      </c>
      <c r="F176" s="11" t="s">
        <v>106</v>
      </c>
      <c r="G176" s="11" t="s">
        <v>85</v>
      </c>
      <c r="H176" s="29" t="s">
        <v>86</v>
      </c>
      <c r="I176" s="11">
        <f>ROWS($B$5:B176)</f>
        <v>172</v>
      </c>
      <c r="J176" s="11" t="str">
        <f>IF(ISNUMBER(SEARCH('CTN 388_2017'!$B$1,G176)),I176,"")</f>
        <v/>
      </c>
      <c r="K176" s="11" t="str">
        <f>IF(ISNUMBER(SEARCH('CTN 388_2017'!$B$2,H176)),J176,"")</f>
        <v/>
      </c>
      <c r="L176" s="11" t="str">
        <f t="shared" si="2"/>
        <v/>
      </c>
    </row>
    <row r="177" spans="2:12" ht="25.5" x14ac:dyDescent="0.2">
      <c r="B177" s="30" t="s">
        <v>133</v>
      </c>
      <c r="C177" s="30" t="s">
        <v>136</v>
      </c>
      <c r="D177" s="30" t="s">
        <v>108</v>
      </c>
      <c r="E177" s="28" t="s">
        <v>137</v>
      </c>
      <c r="F177" s="11" t="s">
        <v>111</v>
      </c>
      <c r="G177" s="11" t="s">
        <v>85</v>
      </c>
      <c r="H177" s="29" t="s">
        <v>86</v>
      </c>
      <c r="I177" s="11">
        <f>ROWS($B$5:B177)</f>
        <v>173</v>
      </c>
      <c r="J177" s="11" t="str">
        <f>IF(ISNUMBER(SEARCH('CTN 388_2017'!$B$1,G177)),I177,"")</f>
        <v/>
      </c>
      <c r="K177" s="11" t="str">
        <f>IF(ISNUMBER(SEARCH('CTN 388_2017'!$B$2,H177)),J177,"")</f>
        <v/>
      </c>
      <c r="L177" s="11" t="str">
        <f t="shared" si="2"/>
        <v/>
      </c>
    </row>
    <row r="178" spans="2:12" ht="25.5" x14ac:dyDescent="0.2">
      <c r="B178" s="30" t="s">
        <v>133</v>
      </c>
      <c r="C178" s="30" t="s">
        <v>136</v>
      </c>
      <c r="D178" s="31" t="s">
        <v>108</v>
      </c>
      <c r="E178" s="28" t="s">
        <v>138</v>
      </c>
      <c r="F178" s="11" t="s">
        <v>111</v>
      </c>
      <c r="G178" s="11" t="s">
        <v>85</v>
      </c>
      <c r="H178" s="29" t="s">
        <v>86</v>
      </c>
      <c r="I178" s="11">
        <f>ROWS($B$5:B178)</f>
        <v>174</v>
      </c>
      <c r="J178" s="11" t="str">
        <f>IF(ISNUMBER(SEARCH('CTN 388_2017'!$B$1,G178)),I178,"")</f>
        <v/>
      </c>
      <c r="K178" s="11" t="str">
        <f>IF(ISNUMBER(SEARCH('CTN 388_2017'!$B$2,H178)),J178,"")</f>
        <v/>
      </c>
      <c r="L178" s="11" t="str">
        <f t="shared" si="2"/>
        <v/>
      </c>
    </row>
    <row r="179" spans="2:12" ht="25.5" x14ac:dyDescent="0.2">
      <c r="B179" s="30" t="s">
        <v>6</v>
      </c>
      <c r="C179" s="30" t="s">
        <v>139</v>
      </c>
      <c r="D179" s="30" t="s">
        <v>108</v>
      </c>
      <c r="E179" s="28" t="s">
        <v>140</v>
      </c>
      <c r="F179" s="11" t="s">
        <v>116</v>
      </c>
      <c r="G179" s="11" t="s">
        <v>85</v>
      </c>
      <c r="H179" s="29" t="s">
        <v>86</v>
      </c>
      <c r="I179" s="11">
        <f>ROWS($B$5:B179)</f>
        <v>175</v>
      </c>
      <c r="J179" s="11" t="str">
        <f>IF(ISNUMBER(SEARCH('CTN 388_2017'!$B$1,G179)),I179,"")</f>
        <v/>
      </c>
      <c r="K179" s="11" t="str">
        <f>IF(ISNUMBER(SEARCH('CTN 388_2017'!$B$2,H179)),J179,"")</f>
        <v/>
      </c>
      <c r="L179" s="11" t="str">
        <f t="shared" si="2"/>
        <v/>
      </c>
    </row>
    <row r="180" spans="2:12" x14ac:dyDescent="0.2">
      <c r="B180" s="30" t="s">
        <v>114</v>
      </c>
      <c r="C180" s="30" t="s">
        <v>141</v>
      </c>
      <c r="D180" s="30" t="s">
        <v>108</v>
      </c>
      <c r="E180" s="28" t="s">
        <v>142</v>
      </c>
      <c r="F180" s="11" t="s">
        <v>106</v>
      </c>
      <c r="G180" s="11" t="s">
        <v>85</v>
      </c>
      <c r="H180" s="29" t="s">
        <v>87</v>
      </c>
      <c r="I180" s="11">
        <f>ROWS($B$5:B180)</f>
        <v>176</v>
      </c>
      <c r="J180" s="11" t="str">
        <f>IF(ISNUMBER(SEARCH('CTN 388_2017'!$B$1,G180)),I180,"")</f>
        <v/>
      </c>
      <c r="K180" s="11" t="str">
        <f>IF(ISNUMBER(SEARCH('CTN 388_2017'!$B$2,H180)),J180,"")</f>
        <v/>
      </c>
      <c r="L180" s="11" t="str">
        <f t="shared" si="2"/>
        <v/>
      </c>
    </row>
    <row r="181" spans="2:12" x14ac:dyDescent="0.2">
      <c r="B181" s="30" t="s">
        <v>114</v>
      </c>
      <c r="C181" s="30" t="s">
        <v>141</v>
      </c>
      <c r="D181" s="30" t="s">
        <v>108</v>
      </c>
      <c r="E181" s="28" t="s">
        <v>143</v>
      </c>
      <c r="F181" s="11" t="s">
        <v>106</v>
      </c>
      <c r="G181" s="11" t="s">
        <v>85</v>
      </c>
      <c r="H181" s="29" t="s">
        <v>87</v>
      </c>
      <c r="I181" s="11">
        <f>ROWS($B$5:B181)</f>
        <v>177</v>
      </c>
      <c r="J181" s="11" t="str">
        <f>IF(ISNUMBER(SEARCH('CTN 388_2017'!$B$1,G181)),I181,"")</f>
        <v/>
      </c>
      <c r="K181" s="11" t="str">
        <f>IF(ISNUMBER(SEARCH('CTN 388_2017'!$B$2,H181)),J181,"")</f>
        <v/>
      </c>
      <c r="L181" s="11" t="str">
        <f t="shared" si="2"/>
        <v/>
      </c>
    </row>
    <row r="182" spans="2:12" ht="25.5" x14ac:dyDescent="0.2">
      <c r="B182" s="30" t="s">
        <v>133</v>
      </c>
      <c r="C182" s="30" t="s">
        <v>136</v>
      </c>
      <c r="D182" s="30" t="s">
        <v>108</v>
      </c>
      <c r="E182" s="28" t="s">
        <v>144</v>
      </c>
      <c r="F182" s="11" t="s">
        <v>111</v>
      </c>
      <c r="G182" s="11" t="s">
        <v>85</v>
      </c>
      <c r="H182" s="29" t="s">
        <v>87</v>
      </c>
      <c r="I182" s="11">
        <f>ROWS($B$5:B182)</f>
        <v>178</v>
      </c>
      <c r="J182" s="11" t="str">
        <f>IF(ISNUMBER(SEARCH('CTN 388_2017'!$B$1,G182)),I182,"")</f>
        <v/>
      </c>
      <c r="K182" s="11" t="str">
        <f>IF(ISNUMBER(SEARCH('CTN 388_2017'!$B$2,H182)),J182,"")</f>
        <v/>
      </c>
      <c r="L182" s="11" t="str">
        <f t="shared" si="2"/>
        <v/>
      </c>
    </row>
    <row r="183" spans="2:12" ht="25.5" x14ac:dyDescent="0.2">
      <c r="B183" s="30" t="s">
        <v>133</v>
      </c>
      <c r="C183" s="30" t="s">
        <v>136</v>
      </c>
      <c r="D183" s="30" t="s">
        <v>108</v>
      </c>
      <c r="E183" s="28" t="s">
        <v>145</v>
      </c>
      <c r="F183" s="11" t="s">
        <v>111</v>
      </c>
      <c r="G183" s="11" t="s">
        <v>85</v>
      </c>
      <c r="H183" s="29" t="s">
        <v>87</v>
      </c>
      <c r="I183" s="11">
        <f>ROWS($B$5:B183)</f>
        <v>179</v>
      </c>
      <c r="J183" s="11" t="str">
        <f>IF(ISNUMBER(SEARCH('CTN 388_2017'!$B$1,G183)),I183,"")</f>
        <v/>
      </c>
      <c r="K183" s="11" t="str">
        <f>IF(ISNUMBER(SEARCH('CTN 388_2017'!$B$2,H183)),J183,"")</f>
        <v/>
      </c>
      <c r="L183" s="11" t="str">
        <f t="shared" si="2"/>
        <v/>
      </c>
    </row>
    <row r="184" spans="2:12" x14ac:dyDescent="0.2">
      <c r="B184" s="30" t="s">
        <v>6</v>
      </c>
      <c r="C184" s="30" t="s">
        <v>108</v>
      </c>
      <c r="D184" s="30" t="s">
        <v>108</v>
      </c>
      <c r="E184" s="28" t="s">
        <v>146</v>
      </c>
      <c r="F184" s="11" t="s">
        <v>106</v>
      </c>
      <c r="G184" s="11" t="s">
        <v>88</v>
      </c>
      <c r="H184" s="29" t="s">
        <v>89</v>
      </c>
      <c r="I184" s="11">
        <f>ROWS($B$5:B184)</f>
        <v>180</v>
      </c>
      <c r="J184" s="11" t="str">
        <f>IF(ISNUMBER(SEARCH('CTN 388_2017'!$B$1,G184)),I184,"")</f>
        <v/>
      </c>
      <c r="K184" s="11" t="str">
        <f>IF(ISNUMBER(SEARCH('CTN 388_2017'!$B$2,H184)),J184,"")</f>
        <v/>
      </c>
      <c r="L184" s="11" t="str">
        <f t="shared" si="2"/>
        <v/>
      </c>
    </row>
    <row r="185" spans="2:12" x14ac:dyDescent="0.2">
      <c r="B185" s="30" t="s">
        <v>6</v>
      </c>
      <c r="C185" s="30" t="s">
        <v>108</v>
      </c>
      <c r="D185" s="30" t="s">
        <v>108</v>
      </c>
      <c r="E185" s="28" t="s">
        <v>147</v>
      </c>
      <c r="F185" s="11" t="s">
        <v>106</v>
      </c>
      <c r="G185" s="11" t="s">
        <v>88</v>
      </c>
      <c r="H185" s="29" t="s">
        <v>89</v>
      </c>
      <c r="I185" s="11">
        <f>ROWS($B$5:B185)</f>
        <v>181</v>
      </c>
      <c r="J185" s="11" t="str">
        <f>IF(ISNUMBER(SEARCH('CTN 388_2017'!$B$1,G185)),I185,"")</f>
        <v/>
      </c>
      <c r="K185" s="11" t="str">
        <f>IF(ISNUMBER(SEARCH('CTN 388_2017'!$B$2,H185)),J185,"")</f>
        <v/>
      </c>
      <c r="L185" s="11" t="str">
        <f t="shared" si="2"/>
        <v/>
      </c>
    </row>
    <row r="186" spans="2:12" ht="25.5" x14ac:dyDescent="0.2">
      <c r="B186" s="30" t="s">
        <v>133</v>
      </c>
      <c r="C186" s="30" t="s">
        <v>148</v>
      </c>
      <c r="D186" s="30" t="s">
        <v>108</v>
      </c>
      <c r="E186" s="28" t="s">
        <v>146</v>
      </c>
      <c r="F186" s="11" t="s">
        <v>106</v>
      </c>
      <c r="G186" s="11" t="s">
        <v>88</v>
      </c>
      <c r="H186" s="29" t="s">
        <v>89</v>
      </c>
      <c r="I186" s="11">
        <f>ROWS($B$5:B186)</f>
        <v>182</v>
      </c>
      <c r="J186" s="11" t="str">
        <f>IF(ISNUMBER(SEARCH('CTN 388_2017'!$B$1,G186)),I186,"")</f>
        <v/>
      </c>
      <c r="K186" s="11" t="str">
        <f>IF(ISNUMBER(SEARCH('CTN 388_2017'!$B$2,H186)),J186,"")</f>
        <v/>
      </c>
      <c r="L186" s="11" t="str">
        <f t="shared" si="2"/>
        <v/>
      </c>
    </row>
    <row r="187" spans="2:12" ht="25.5" x14ac:dyDescent="0.2">
      <c r="B187" s="30" t="s">
        <v>133</v>
      </c>
      <c r="C187" s="30" t="s">
        <v>148</v>
      </c>
      <c r="D187" s="30" t="s">
        <v>108</v>
      </c>
      <c r="E187" s="28" t="s">
        <v>147</v>
      </c>
      <c r="F187" s="11" t="s">
        <v>106</v>
      </c>
      <c r="G187" s="11" t="s">
        <v>88</v>
      </c>
      <c r="H187" s="29" t="s">
        <v>89</v>
      </c>
      <c r="I187" s="11">
        <f>ROWS($B$5:B187)</f>
        <v>183</v>
      </c>
      <c r="J187" s="11" t="str">
        <f>IF(ISNUMBER(SEARCH('CTN 388_2017'!$B$1,G187)),I187,"")</f>
        <v/>
      </c>
      <c r="K187" s="11" t="str">
        <f>IF(ISNUMBER(SEARCH('CTN 388_2017'!$B$2,H187)),J187,"")</f>
        <v/>
      </c>
      <c r="L187" s="11" t="str">
        <f t="shared" si="2"/>
        <v/>
      </c>
    </row>
    <row r="188" spans="2:12" x14ac:dyDescent="0.2">
      <c r="B188" s="30" t="s">
        <v>6</v>
      </c>
      <c r="C188" s="30" t="s">
        <v>108</v>
      </c>
      <c r="D188" s="30" t="s">
        <v>108</v>
      </c>
      <c r="E188" s="28" t="s">
        <v>153</v>
      </c>
      <c r="F188" s="11" t="s">
        <v>106</v>
      </c>
      <c r="G188" s="11" t="s">
        <v>88</v>
      </c>
      <c r="H188" s="29" t="s">
        <v>90</v>
      </c>
      <c r="I188" s="11">
        <f>ROWS($B$5:B188)</f>
        <v>184</v>
      </c>
      <c r="J188" s="11" t="str">
        <f>IF(ISNUMBER(SEARCH('CTN 388_2017'!$B$1,G188)),I188,"")</f>
        <v/>
      </c>
      <c r="K188" s="11" t="str">
        <f>IF(ISNUMBER(SEARCH('CTN 388_2017'!$B$2,H188)),J188,"")</f>
        <v/>
      </c>
      <c r="L188" s="11" t="str">
        <f t="shared" si="2"/>
        <v/>
      </c>
    </row>
    <row r="189" spans="2:12" x14ac:dyDescent="0.2">
      <c r="B189" s="30" t="s">
        <v>6</v>
      </c>
      <c r="C189" s="30" t="s">
        <v>108</v>
      </c>
      <c r="D189" s="30" t="s">
        <v>108</v>
      </c>
      <c r="E189" s="28" t="s">
        <v>152</v>
      </c>
      <c r="F189" s="11" t="s">
        <v>106</v>
      </c>
      <c r="G189" s="11" t="s">
        <v>88</v>
      </c>
      <c r="H189" s="29" t="s">
        <v>90</v>
      </c>
      <c r="I189" s="11">
        <f>ROWS($B$5:B189)</f>
        <v>185</v>
      </c>
      <c r="J189" s="11" t="str">
        <f>IF(ISNUMBER(SEARCH('CTN 388_2017'!$B$1,G189)),I189,"")</f>
        <v/>
      </c>
      <c r="K189" s="11" t="str">
        <f>IF(ISNUMBER(SEARCH('CTN 388_2017'!$B$2,H189)),J189,"")</f>
        <v/>
      </c>
      <c r="L189" s="11" t="str">
        <f t="shared" si="2"/>
        <v/>
      </c>
    </row>
    <row r="190" spans="2:12" ht="25.5" x14ac:dyDescent="0.2">
      <c r="B190" s="30" t="s">
        <v>133</v>
      </c>
      <c r="C190" s="30" t="s">
        <v>148</v>
      </c>
      <c r="D190" s="30" t="s">
        <v>108</v>
      </c>
      <c r="E190" s="28" t="s">
        <v>153</v>
      </c>
      <c r="F190" s="11" t="s">
        <v>106</v>
      </c>
      <c r="G190" s="11" t="s">
        <v>88</v>
      </c>
      <c r="H190" s="29" t="s">
        <v>90</v>
      </c>
      <c r="I190" s="11">
        <f>ROWS($B$5:B190)</f>
        <v>186</v>
      </c>
      <c r="J190" s="11" t="str">
        <f>IF(ISNUMBER(SEARCH('CTN 388_2017'!$B$1,G190)),I190,"")</f>
        <v/>
      </c>
      <c r="K190" s="11" t="str">
        <f>IF(ISNUMBER(SEARCH('CTN 388_2017'!$B$2,H190)),J190,"")</f>
        <v/>
      </c>
      <c r="L190" s="11" t="str">
        <f t="shared" si="2"/>
        <v/>
      </c>
    </row>
    <row r="191" spans="2:12" x14ac:dyDescent="0.2">
      <c r="B191" s="30" t="s">
        <v>6</v>
      </c>
      <c r="C191" s="30" t="s">
        <v>108</v>
      </c>
      <c r="D191" s="30" t="s">
        <v>108</v>
      </c>
      <c r="E191" s="28" t="s">
        <v>149</v>
      </c>
      <c r="F191" s="11" t="s">
        <v>106</v>
      </c>
      <c r="G191" s="11" t="s">
        <v>88</v>
      </c>
      <c r="H191" s="29" t="s">
        <v>91</v>
      </c>
      <c r="I191" s="11">
        <f>ROWS($B$5:B191)</f>
        <v>187</v>
      </c>
      <c r="J191" s="11" t="str">
        <f>IF(ISNUMBER(SEARCH('CTN 388_2017'!$B$1,G191)),I191,"")</f>
        <v/>
      </c>
      <c r="K191" s="11" t="str">
        <f>IF(ISNUMBER(SEARCH('CTN 388_2017'!$B$2,H191)),J191,"")</f>
        <v/>
      </c>
      <c r="L191" s="11" t="str">
        <f t="shared" si="2"/>
        <v/>
      </c>
    </row>
    <row r="192" spans="2:12" ht="25.5" x14ac:dyDescent="0.2">
      <c r="B192" s="30" t="s">
        <v>133</v>
      </c>
      <c r="C192" s="30" t="s">
        <v>148</v>
      </c>
      <c r="D192" s="30" t="s">
        <v>108</v>
      </c>
      <c r="E192" s="28" t="s">
        <v>150</v>
      </c>
      <c r="F192" s="11" t="s">
        <v>111</v>
      </c>
      <c r="G192" s="11" t="s">
        <v>88</v>
      </c>
      <c r="H192" s="29" t="s">
        <v>91</v>
      </c>
      <c r="I192" s="11">
        <f>ROWS($B$5:B192)</f>
        <v>188</v>
      </c>
      <c r="J192" s="11" t="str">
        <f>IF(ISNUMBER(SEARCH('CTN 388_2017'!$B$1,G192)),I192,"")</f>
        <v/>
      </c>
      <c r="K192" s="11" t="str">
        <f>IF(ISNUMBER(SEARCH('CTN 388_2017'!$B$2,H192)),J192,"")</f>
        <v/>
      </c>
      <c r="L192" s="11" t="str">
        <f t="shared" si="2"/>
        <v/>
      </c>
    </row>
    <row r="193" spans="2:12" ht="25.5" x14ac:dyDescent="0.2">
      <c r="B193" s="30" t="s">
        <v>114</v>
      </c>
      <c r="C193" s="30" t="s">
        <v>155</v>
      </c>
      <c r="D193" s="31" t="s">
        <v>108</v>
      </c>
      <c r="E193" s="28" t="s">
        <v>154</v>
      </c>
      <c r="F193" s="11" t="s">
        <v>106</v>
      </c>
      <c r="G193" s="11" t="s">
        <v>95</v>
      </c>
      <c r="H193" s="29" t="s">
        <v>96</v>
      </c>
      <c r="I193" s="11">
        <f>ROWS($B$5:B193)</f>
        <v>189</v>
      </c>
      <c r="J193" s="11" t="str">
        <f>IF(ISNUMBER(SEARCH('CTN 388_2017'!$B$1,G193)),I193,"")</f>
        <v/>
      </c>
      <c r="K193" s="11" t="str">
        <f>IF(ISNUMBER(SEARCH('CTN 388_2017'!$B$2,H193)),J193,"")</f>
        <v/>
      </c>
      <c r="L193" s="11" t="str">
        <f t="shared" si="2"/>
        <v/>
      </c>
    </row>
    <row r="194" spans="2:12" ht="25.5" x14ac:dyDescent="0.2">
      <c r="B194" s="30" t="s">
        <v>133</v>
      </c>
      <c r="C194" s="30" t="s">
        <v>108</v>
      </c>
      <c r="D194" s="30" t="s">
        <v>108</v>
      </c>
      <c r="E194" s="28" t="s">
        <v>156</v>
      </c>
      <c r="F194" s="11" t="s">
        <v>111</v>
      </c>
      <c r="G194" s="11" t="s">
        <v>95</v>
      </c>
      <c r="H194" s="29" t="s">
        <v>96</v>
      </c>
      <c r="I194" s="11">
        <f>ROWS($B$5:B194)</f>
        <v>190</v>
      </c>
      <c r="J194" s="11" t="str">
        <f>IF(ISNUMBER(SEARCH('CTN 388_2017'!$B$1,G194)),I194,"")</f>
        <v/>
      </c>
      <c r="K194" s="11" t="str">
        <f>IF(ISNUMBER(SEARCH('CTN 388_2017'!$B$2,H194)),J194,"")</f>
        <v/>
      </c>
      <c r="L194" s="11" t="str">
        <f t="shared" si="2"/>
        <v/>
      </c>
    </row>
    <row r="195" spans="2:12" ht="25.5" x14ac:dyDescent="0.2">
      <c r="B195" s="30" t="s">
        <v>133</v>
      </c>
      <c r="C195" s="30" t="s">
        <v>108</v>
      </c>
      <c r="D195" s="31" t="s">
        <v>108</v>
      </c>
      <c r="E195" s="28" t="s">
        <v>157</v>
      </c>
      <c r="F195" s="11" t="s">
        <v>106</v>
      </c>
      <c r="G195" s="11" t="s">
        <v>95</v>
      </c>
      <c r="H195" s="29" t="s">
        <v>97</v>
      </c>
      <c r="I195" s="11">
        <f>ROWS($B$5:B195)</f>
        <v>191</v>
      </c>
      <c r="J195" s="11" t="str">
        <f>IF(ISNUMBER(SEARCH('CTN 388_2017'!$B$1,G195)),I195,"")</f>
        <v/>
      </c>
      <c r="K195" s="11" t="str">
        <f>IF(ISNUMBER(SEARCH('CTN 388_2017'!$B$2,H195)),J195,"")</f>
        <v/>
      </c>
      <c r="L195" s="11" t="str">
        <f t="shared" si="2"/>
        <v/>
      </c>
    </row>
    <row r="196" spans="2:12" ht="25.5" x14ac:dyDescent="0.2">
      <c r="B196" s="30" t="s">
        <v>114</v>
      </c>
      <c r="C196" s="30" t="s">
        <v>155</v>
      </c>
      <c r="D196" s="31" t="s">
        <v>108</v>
      </c>
      <c r="E196" s="28" t="s">
        <v>158</v>
      </c>
      <c r="F196" s="11" t="s">
        <v>111</v>
      </c>
      <c r="G196" s="11" t="s">
        <v>95</v>
      </c>
      <c r="H196" s="29" t="s">
        <v>97</v>
      </c>
      <c r="I196" s="11">
        <f>ROWS($B$5:B196)</f>
        <v>192</v>
      </c>
      <c r="J196" s="11" t="str">
        <f>IF(ISNUMBER(SEARCH('CTN 388_2017'!$B$1,G196)),I196,"")</f>
        <v/>
      </c>
      <c r="K196" s="11" t="str">
        <f>IF(ISNUMBER(SEARCH('CTN 388_2017'!$B$2,H196)),J196,"")</f>
        <v/>
      </c>
      <c r="L196" s="11" t="str">
        <f t="shared" si="2"/>
        <v/>
      </c>
    </row>
    <row r="197" spans="2:12" ht="25.5" x14ac:dyDescent="0.2">
      <c r="B197" s="30" t="s">
        <v>114</v>
      </c>
      <c r="C197" s="30" t="s">
        <v>155</v>
      </c>
      <c r="D197" s="31" t="s">
        <v>108</v>
      </c>
      <c r="E197" s="28" t="s">
        <v>159</v>
      </c>
      <c r="F197" s="11" t="s">
        <v>106</v>
      </c>
      <c r="G197" s="11" t="s">
        <v>95</v>
      </c>
      <c r="H197" s="29" t="s">
        <v>98</v>
      </c>
      <c r="I197" s="11">
        <f>ROWS($B$5:B197)</f>
        <v>193</v>
      </c>
      <c r="J197" s="11" t="str">
        <f>IF(ISNUMBER(SEARCH('CTN 388_2017'!$B$1,G197)),I197,"")</f>
        <v/>
      </c>
      <c r="K197" s="11" t="str">
        <f>IF(ISNUMBER(SEARCH('CTN 388_2017'!$B$2,H197)),J197,"")</f>
        <v/>
      </c>
      <c r="L197" s="11" t="str">
        <f t="shared" si="2"/>
        <v/>
      </c>
    </row>
    <row r="198" spans="2:12" ht="25.5" x14ac:dyDescent="0.2">
      <c r="B198" s="30" t="s">
        <v>133</v>
      </c>
      <c r="C198" s="31" t="s">
        <v>108</v>
      </c>
      <c r="D198" s="31" t="s">
        <v>108</v>
      </c>
      <c r="E198" s="28" t="s">
        <v>160</v>
      </c>
      <c r="F198" s="11" t="s">
        <v>111</v>
      </c>
      <c r="G198" s="11" t="s">
        <v>95</v>
      </c>
      <c r="H198" s="29" t="s">
        <v>98</v>
      </c>
      <c r="I198" s="11">
        <f>ROWS($B$5:B198)</f>
        <v>194</v>
      </c>
      <c r="J198" s="11" t="str">
        <f>IF(ISNUMBER(SEARCH('CTN 388_2017'!$B$1,G198)),I198,"")</f>
        <v/>
      </c>
      <c r="K198" s="11" t="str">
        <f>IF(ISNUMBER(SEARCH('CTN 388_2017'!$B$2,H198)),J198,"")</f>
        <v/>
      </c>
      <c r="L198" s="11" t="str">
        <f t="shared" ref="L198:L261" si="3">IFERROR(SMALL($K$5:$K$257,I198),"")</f>
        <v/>
      </c>
    </row>
    <row r="199" spans="2:12" ht="25.5" x14ac:dyDescent="0.2">
      <c r="B199" s="30" t="s">
        <v>114</v>
      </c>
      <c r="C199" s="30" t="s">
        <v>155</v>
      </c>
      <c r="D199" s="31" t="s">
        <v>108</v>
      </c>
      <c r="E199" s="28" t="s">
        <v>161</v>
      </c>
      <c r="F199" s="11" t="s">
        <v>106</v>
      </c>
      <c r="G199" s="11" t="s">
        <v>95</v>
      </c>
      <c r="H199" s="29" t="s">
        <v>99</v>
      </c>
      <c r="I199" s="11">
        <f>ROWS($B$5:B199)</f>
        <v>195</v>
      </c>
      <c r="J199" s="11" t="str">
        <f>IF(ISNUMBER(SEARCH('CTN 388_2017'!$B$1,G199)),I199,"")</f>
        <v/>
      </c>
      <c r="K199" s="11" t="str">
        <f>IF(ISNUMBER(SEARCH('CTN 388_2017'!$B$2,H199)),J199,"")</f>
        <v/>
      </c>
      <c r="L199" s="11" t="str">
        <f t="shared" si="3"/>
        <v/>
      </c>
    </row>
    <row r="200" spans="2:12" ht="25.5" x14ac:dyDescent="0.2">
      <c r="B200" s="30" t="s">
        <v>133</v>
      </c>
      <c r="C200" s="30" t="s">
        <v>151</v>
      </c>
      <c r="D200" s="31" t="s">
        <v>108</v>
      </c>
      <c r="E200" s="28" t="s">
        <v>162</v>
      </c>
      <c r="F200" s="11" t="s">
        <v>111</v>
      </c>
      <c r="G200" s="11" t="s">
        <v>95</v>
      </c>
      <c r="H200" s="29" t="s">
        <v>99</v>
      </c>
      <c r="I200" s="11">
        <f>ROWS($B$5:B200)</f>
        <v>196</v>
      </c>
      <c r="J200" s="11" t="str">
        <f>IF(ISNUMBER(SEARCH('CTN 388_2017'!$B$1,G200)),I200,"")</f>
        <v/>
      </c>
      <c r="K200" s="11" t="str">
        <f>IF(ISNUMBER(SEARCH('CTN 388_2017'!$B$2,H200)),J200,"")</f>
        <v/>
      </c>
      <c r="L200" s="11" t="str">
        <f t="shared" si="3"/>
        <v/>
      </c>
    </row>
    <row r="201" spans="2:12" x14ac:dyDescent="0.2">
      <c r="I201" s="11">
        <f>ROWS($B$5:B201)</f>
        <v>197</v>
      </c>
      <c r="J201" s="11" t="str">
        <f>IF(ISNUMBER(SEARCH('CTN 388_2017'!$B$1,G201)),I201,"")</f>
        <v/>
      </c>
      <c r="K201" s="11" t="str">
        <f>IF(ISNUMBER(SEARCH('CTN 388_2017'!$B$2,H201)),J201,"")</f>
        <v/>
      </c>
      <c r="L201" s="11" t="str">
        <f t="shared" si="3"/>
        <v/>
      </c>
    </row>
    <row r="202" spans="2:12" x14ac:dyDescent="0.2">
      <c r="I202" s="11">
        <f>ROWS($B$5:B202)</f>
        <v>198</v>
      </c>
      <c r="J202" s="11" t="str">
        <f>IF(ISNUMBER(SEARCH('CTN 388_2017'!$B$1,G202)),I202,"")</f>
        <v/>
      </c>
      <c r="K202" s="11" t="str">
        <f>IF(ISNUMBER(SEARCH('CTN 388_2017'!$B$2,H202)),J202,"")</f>
        <v/>
      </c>
      <c r="L202" s="11" t="str">
        <f t="shared" si="3"/>
        <v/>
      </c>
    </row>
    <row r="203" spans="2:12" x14ac:dyDescent="0.2">
      <c r="I203" s="11">
        <f>ROWS($B$5:B203)</f>
        <v>199</v>
      </c>
      <c r="J203" s="11" t="str">
        <f>IF(ISNUMBER(SEARCH('CTN 388_2017'!$B$1,G203)),I203,"")</f>
        <v/>
      </c>
      <c r="K203" s="11" t="str">
        <f>IF(ISNUMBER(SEARCH('CTN 388_2017'!$B$2,H203)),J203,"")</f>
        <v/>
      </c>
      <c r="L203" s="11" t="str">
        <f t="shared" si="3"/>
        <v/>
      </c>
    </row>
    <row r="204" spans="2:12" x14ac:dyDescent="0.2">
      <c r="I204" s="11">
        <f>ROWS($B$5:B204)</f>
        <v>200</v>
      </c>
      <c r="J204" s="11" t="str">
        <f>IF(ISNUMBER(SEARCH('CTN 388_2017'!$B$1,G204)),I204,"")</f>
        <v/>
      </c>
      <c r="K204" s="11" t="str">
        <f>IF(ISNUMBER(SEARCH('CTN 388_2017'!$B$2,H204)),J204,"")</f>
        <v/>
      </c>
      <c r="L204" s="11" t="str">
        <f t="shared" si="3"/>
        <v/>
      </c>
    </row>
    <row r="205" spans="2:12" x14ac:dyDescent="0.2">
      <c r="I205" s="11">
        <f>ROWS($B$5:B205)</f>
        <v>201</v>
      </c>
      <c r="J205" s="11" t="str">
        <f>IF(ISNUMBER(SEARCH('CTN 388_2017'!$B$1,G205)),I205,"")</f>
        <v/>
      </c>
      <c r="K205" s="11" t="str">
        <f>IF(ISNUMBER(SEARCH('CTN 388_2017'!$B$2,H205)),J205,"")</f>
        <v/>
      </c>
      <c r="L205" s="11" t="str">
        <f t="shared" si="3"/>
        <v/>
      </c>
    </row>
    <row r="206" spans="2:12" x14ac:dyDescent="0.2">
      <c r="I206" s="11">
        <f>ROWS($B$5:B206)</f>
        <v>202</v>
      </c>
      <c r="J206" s="11" t="str">
        <f>IF(ISNUMBER(SEARCH('CTN 388_2017'!$B$1,G206)),I206,"")</f>
        <v/>
      </c>
      <c r="K206" s="11" t="str">
        <f>IF(ISNUMBER(SEARCH('CTN 388_2017'!$B$2,H206)),J206,"")</f>
        <v/>
      </c>
      <c r="L206" s="11" t="str">
        <f t="shared" si="3"/>
        <v/>
      </c>
    </row>
    <row r="207" spans="2:12" x14ac:dyDescent="0.2">
      <c r="I207" s="11">
        <f>ROWS($B$5:B207)</f>
        <v>203</v>
      </c>
      <c r="J207" s="11" t="str">
        <f>IF(ISNUMBER(SEARCH('CTN 388_2017'!$B$1,G207)),I207,"")</f>
        <v/>
      </c>
      <c r="K207" s="11" t="str">
        <f>IF(ISNUMBER(SEARCH('CTN 388_2017'!$B$2,H207)),J207,"")</f>
        <v/>
      </c>
      <c r="L207" s="11" t="str">
        <f t="shared" si="3"/>
        <v/>
      </c>
    </row>
    <row r="208" spans="2:12" x14ac:dyDescent="0.2">
      <c r="I208" s="11">
        <f>ROWS($B$5:B208)</f>
        <v>204</v>
      </c>
      <c r="J208" s="11" t="str">
        <f>IF(ISNUMBER(SEARCH('CTN 388_2017'!$B$1,G208)),I208,"")</f>
        <v/>
      </c>
      <c r="K208" s="11" t="str">
        <f>IF(ISNUMBER(SEARCH('CTN 388_2017'!$B$2,H208)),J208,"")</f>
        <v/>
      </c>
      <c r="L208" s="11" t="str">
        <f t="shared" si="3"/>
        <v/>
      </c>
    </row>
    <row r="209" spans="9:12" x14ac:dyDescent="0.2">
      <c r="I209" s="11">
        <f>ROWS($B$5:B209)</f>
        <v>205</v>
      </c>
      <c r="J209" s="11" t="str">
        <f>IF(ISNUMBER(SEARCH('CTN 388_2017'!$B$1,G209)),I209,"")</f>
        <v/>
      </c>
      <c r="K209" s="11" t="str">
        <f>IF(ISNUMBER(SEARCH('CTN 388_2017'!$B$2,H209)),J209,"")</f>
        <v/>
      </c>
      <c r="L209" s="11" t="str">
        <f t="shared" si="3"/>
        <v/>
      </c>
    </row>
    <row r="210" spans="9:12" x14ac:dyDescent="0.2">
      <c r="I210" s="11">
        <f>ROWS($B$5:B210)</f>
        <v>206</v>
      </c>
      <c r="J210" s="11" t="str">
        <f>IF(ISNUMBER(SEARCH('CTN 388_2017'!$B$1,G210)),I210,"")</f>
        <v/>
      </c>
      <c r="K210" s="11" t="str">
        <f>IF(ISNUMBER(SEARCH('CTN 388_2017'!$B$2,H210)),J210,"")</f>
        <v/>
      </c>
      <c r="L210" s="11" t="str">
        <f t="shared" si="3"/>
        <v/>
      </c>
    </row>
    <row r="211" spans="9:12" x14ac:dyDescent="0.2">
      <c r="I211" s="11">
        <f>ROWS($B$5:B211)</f>
        <v>207</v>
      </c>
      <c r="J211" s="11" t="str">
        <f>IF(ISNUMBER(SEARCH('CTN 388_2017'!$B$1,G211)),I211,"")</f>
        <v/>
      </c>
      <c r="K211" s="11" t="str">
        <f>IF(ISNUMBER(SEARCH('CTN 388_2017'!$B$2,H211)),J211,"")</f>
        <v/>
      </c>
      <c r="L211" s="11" t="str">
        <f t="shared" si="3"/>
        <v/>
      </c>
    </row>
    <row r="212" spans="9:12" x14ac:dyDescent="0.2">
      <c r="I212" s="11">
        <f>ROWS($B$5:B212)</f>
        <v>208</v>
      </c>
      <c r="J212" s="11" t="str">
        <f>IF(ISNUMBER(SEARCH('CTN 388_2017'!$B$1,G212)),I212,"")</f>
        <v/>
      </c>
      <c r="K212" s="11" t="str">
        <f>IF(ISNUMBER(SEARCH('CTN 388_2017'!$B$2,H212)),J212,"")</f>
        <v/>
      </c>
      <c r="L212" s="11" t="str">
        <f t="shared" si="3"/>
        <v/>
      </c>
    </row>
    <row r="213" spans="9:12" x14ac:dyDescent="0.2">
      <c r="I213" s="11">
        <f>ROWS($B$5:B213)</f>
        <v>209</v>
      </c>
      <c r="J213" s="11" t="str">
        <f>IF(ISNUMBER(SEARCH('CTN 388_2017'!$B$1,G213)),I213,"")</f>
        <v/>
      </c>
      <c r="K213" s="11" t="str">
        <f>IF(ISNUMBER(SEARCH('CTN 388_2017'!$B$2,H213)),J213,"")</f>
        <v/>
      </c>
      <c r="L213" s="11" t="str">
        <f t="shared" si="3"/>
        <v/>
      </c>
    </row>
    <row r="214" spans="9:12" x14ac:dyDescent="0.2">
      <c r="I214" s="11">
        <f>ROWS($B$5:B214)</f>
        <v>210</v>
      </c>
      <c r="J214" s="11" t="str">
        <f>IF(ISNUMBER(SEARCH('CTN 388_2017'!$B$1,G214)),I214,"")</f>
        <v/>
      </c>
      <c r="K214" s="11" t="str">
        <f>IF(ISNUMBER(SEARCH('CTN 388_2017'!$B$2,H214)),J214,"")</f>
        <v/>
      </c>
      <c r="L214" s="11" t="str">
        <f t="shared" si="3"/>
        <v/>
      </c>
    </row>
    <row r="215" spans="9:12" x14ac:dyDescent="0.2">
      <c r="I215" s="11">
        <f>ROWS($B$5:B215)</f>
        <v>211</v>
      </c>
      <c r="J215" s="11" t="str">
        <f>IF(ISNUMBER(SEARCH('CTN 388_2017'!$B$1,G215)),I215,"")</f>
        <v/>
      </c>
      <c r="K215" s="11" t="str">
        <f>IF(ISNUMBER(SEARCH('CTN 388_2017'!$B$2,H215)),J215,"")</f>
        <v/>
      </c>
      <c r="L215" s="11" t="str">
        <f t="shared" si="3"/>
        <v/>
      </c>
    </row>
    <row r="216" spans="9:12" x14ac:dyDescent="0.2">
      <c r="I216" s="11">
        <f>ROWS($B$5:B216)</f>
        <v>212</v>
      </c>
      <c r="J216" s="11" t="str">
        <f>IF(ISNUMBER(SEARCH('CTN 388_2017'!$B$1,G216)),I216,"")</f>
        <v/>
      </c>
      <c r="K216" s="11" t="str">
        <f>IF(ISNUMBER(SEARCH('CTN 388_2017'!$B$2,H216)),J216,"")</f>
        <v/>
      </c>
      <c r="L216" s="11" t="str">
        <f t="shared" si="3"/>
        <v/>
      </c>
    </row>
    <row r="217" spans="9:12" x14ac:dyDescent="0.2">
      <c r="I217" s="11">
        <f>ROWS($B$5:B217)</f>
        <v>213</v>
      </c>
      <c r="J217" s="11" t="str">
        <f>IF(ISNUMBER(SEARCH('CTN 388_2017'!$B$1,G217)),I217,"")</f>
        <v/>
      </c>
      <c r="K217" s="11" t="str">
        <f>IF(ISNUMBER(SEARCH('CTN 388_2017'!$B$2,H217)),J217,"")</f>
        <v/>
      </c>
      <c r="L217" s="11" t="str">
        <f t="shared" si="3"/>
        <v/>
      </c>
    </row>
    <row r="218" spans="9:12" x14ac:dyDescent="0.2">
      <c r="I218" s="11">
        <f>ROWS($B$5:B218)</f>
        <v>214</v>
      </c>
      <c r="J218" s="11" t="str">
        <f>IF(ISNUMBER(SEARCH('CTN 388_2017'!$B$1,G218)),I218,"")</f>
        <v/>
      </c>
      <c r="K218" s="11" t="str">
        <f>IF(ISNUMBER(SEARCH('CTN 388_2017'!$B$2,H218)),J218,"")</f>
        <v/>
      </c>
      <c r="L218" s="11" t="str">
        <f t="shared" si="3"/>
        <v/>
      </c>
    </row>
    <row r="219" spans="9:12" x14ac:dyDescent="0.2">
      <c r="I219" s="11">
        <f>ROWS($B$5:B219)</f>
        <v>215</v>
      </c>
      <c r="J219" s="11" t="str">
        <f>IF(ISNUMBER(SEARCH('CTN 388_2017'!$B$1,G219)),I219,"")</f>
        <v/>
      </c>
      <c r="K219" s="11" t="str">
        <f>IF(ISNUMBER(SEARCH('CTN 388_2017'!$B$2,H219)),J219,"")</f>
        <v/>
      </c>
      <c r="L219" s="11" t="str">
        <f t="shared" si="3"/>
        <v/>
      </c>
    </row>
    <row r="220" spans="9:12" x14ac:dyDescent="0.2">
      <c r="I220" s="11">
        <f>ROWS($B$5:B220)</f>
        <v>216</v>
      </c>
      <c r="J220" s="11" t="str">
        <f>IF(ISNUMBER(SEARCH('CTN 388_2017'!$B$1,G220)),I220,"")</f>
        <v/>
      </c>
      <c r="K220" s="11" t="str">
        <f>IF(ISNUMBER(SEARCH('CTN 388_2017'!$B$2,H220)),J220,"")</f>
        <v/>
      </c>
      <c r="L220" s="11" t="str">
        <f t="shared" si="3"/>
        <v/>
      </c>
    </row>
    <row r="221" spans="9:12" x14ac:dyDescent="0.2">
      <c r="I221" s="11">
        <f>ROWS($B$5:B221)</f>
        <v>217</v>
      </c>
      <c r="J221" s="11" t="str">
        <f>IF(ISNUMBER(SEARCH('CTN 388_2017'!$B$1,G221)),I221,"")</f>
        <v/>
      </c>
      <c r="K221" s="11" t="str">
        <f>IF(ISNUMBER(SEARCH('CTN 388_2017'!$B$2,H221)),J221,"")</f>
        <v/>
      </c>
      <c r="L221" s="11" t="str">
        <f t="shared" si="3"/>
        <v/>
      </c>
    </row>
    <row r="222" spans="9:12" x14ac:dyDescent="0.2">
      <c r="I222" s="11">
        <f>ROWS($B$5:B222)</f>
        <v>218</v>
      </c>
      <c r="J222" s="11" t="str">
        <f>IF(ISNUMBER(SEARCH('CTN 388_2017'!$B$1,G222)),I222,"")</f>
        <v/>
      </c>
      <c r="K222" s="11" t="str">
        <f>IF(ISNUMBER(SEARCH('CTN 388_2017'!$B$2,H222)),J222,"")</f>
        <v/>
      </c>
      <c r="L222" s="11" t="str">
        <f t="shared" si="3"/>
        <v/>
      </c>
    </row>
    <row r="223" spans="9:12" x14ac:dyDescent="0.2">
      <c r="I223" s="11">
        <f>ROWS($B$5:B223)</f>
        <v>219</v>
      </c>
      <c r="J223" s="11" t="str">
        <f>IF(ISNUMBER(SEARCH('CTN 388_2017'!$B$1,G223)),I223,"")</f>
        <v/>
      </c>
      <c r="K223" s="11" t="str">
        <f>IF(ISNUMBER(SEARCH('CTN 388_2017'!$B$2,H223)),J223,"")</f>
        <v/>
      </c>
      <c r="L223" s="11" t="str">
        <f t="shared" si="3"/>
        <v/>
      </c>
    </row>
    <row r="224" spans="9:12" x14ac:dyDescent="0.2">
      <c r="I224" s="11">
        <f>ROWS($B$5:B224)</f>
        <v>220</v>
      </c>
      <c r="J224" s="11" t="str">
        <f>IF(ISNUMBER(SEARCH('CTN 388_2017'!$B$1,G224)),I224,"")</f>
        <v/>
      </c>
      <c r="K224" s="11" t="str">
        <f>IF(ISNUMBER(SEARCH('CTN 388_2017'!$B$2,H224)),J224,"")</f>
        <v/>
      </c>
      <c r="L224" s="11" t="str">
        <f t="shared" si="3"/>
        <v/>
      </c>
    </row>
    <row r="225" spans="9:12" x14ac:dyDescent="0.2">
      <c r="I225" s="11">
        <f>ROWS($B$5:B225)</f>
        <v>221</v>
      </c>
      <c r="J225" s="11" t="str">
        <f>IF(ISNUMBER(SEARCH('CTN 388_2017'!$B$1,G225)),I225,"")</f>
        <v/>
      </c>
      <c r="K225" s="11" t="str">
        <f>IF(ISNUMBER(SEARCH('CTN 388_2017'!$B$2,H225)),J225,"")</f>
        <v/>
      </c>
      <c r="L225" s="11" t="str">
        <f t="shared" si="3"/>
        <v/>
      </c>
    </row>
    <row r="226" spans="9:12" x14ac:dyDescent="0.2">
      <c r="I226" s="11">
        <f>ROWS($B$5:B226)</f>
        <v>222</v>
      </c>
      <c r="J226" s="11" t="str">
        <f>IF(ISNUMBER(SEARCH('CTN 388_2017'!$B$1,G226)),I226,"")</f>
        <v/>
      </c>
      <c r="K226" s="11" t="str">
        <f>IF(ISNUMBER(SEARCH('CTN 388_2017'!$B$2,H226)),J226,"")</f>
        <v/>
      </c>
      <c r="L226" s="11" t="str">
        <f t="shared" si="3"/>
        <v/>
      </c>
    </row>
    <row r="227" spans="9:12" x14ac:dyDescent="0.2">
      <c r="I227" s="11">
        <f>ROWS($B$5:B227)</f>
        <v>223</v>
      </c>
      <c r="J227" s="11" t="str">
        <f>IF(ISNUMBER(SEARCH('CTN 388_2017'!$B$1,G227)),I227,"")</f>
        <v/>
      </c>
      <c r="K227" s="11" t="str">
        <f>IF(ISNUMBER(SEARCH('CTN 388_2017'!$B$2,H227)),J227,"")</f>
        <v/>
      </c>
      <c r="L227" s="11" t="str">
        <f t="shared" si="3"/>
        <v/>
      </c>
    </row>
    <row r="228" spans="9:12" x14ac:dyDescent="0.2">
      <c r="I228" s="11">
        <f>ROWS($B$5:B228)</f>
        <v>224</v>
      </c>
      <c r="J228" s="11" t="str">
        <f>IF(ISNUMBER(SEARCH('CTN 388_2017'!$B$1,G228)),I228,"")</f>
        <v/>
      </c>
      <c r="K228" s="11" t="str">
        <f>IF(ISNUMBER(SEARCH('CTN 388_2017'!$B$2,H228)),J228,"")</f>
        <v/>
      </c>
      <c r="L228" s="11" t="str">
        <f t="shared" si="3"/>
        <v/>
      </c>
    </row>
    <row r="229" spans="9:12" x14ac:dyDescent="0.2">
      <c r="I229" s="11">
        <f>ROWS($B$5:B229)</f>
        <v>225</v>
      </c>
      <c r="J229" s="11" t="str">
        <f>IF(ISNUMBER(SEARCH('CTN 388_2017'!$B$1,G229)),I229,"")</f>
        <v/>
      </c>
      <c r="K229" s="11" t="str">
        <f>IF(ISNUMBER(SEARCH('CTN 388_2017'!$B$2,H229)),J229,"")</f>
        <v/>
      </c>
      <c r="L229" s="11" t="str">
        <f t="shared" si="3"/>
        <v/>
      </c>
    </row>
    <row r="230" spans="9:12" x14ac:dyDescent="0.2">
      <c r="I230" s="11">
        <f>ROWS($B$5:B230)</f>
        <v>226</v>
      </c>
      <c r="J230" s="11" t="str">
        <f>IF(ISNUMBER(SEARCH('CTN 388_2017'!$B$1,G230)),I230,"")</f>
        <v/>
      </c>
      <c r="K230" s="11" t="str">
        <f>IF(ISNUMBER(SEARCH('CTN 388_2017'!$B$2,H230)),J230,"")</f>
        <v/>
      </c>
      <c r="L230" s="11" t="str">
        <f t="shared" si="3"/>
        <v/>
      </c>
    </row>
    <row r="231" spans="9:12" x14ac:dyDescent="0.2">
      <c r="I231" s="11">
        <f>ROWS($B$5:B231)</f>
        <v>227</v>
      </c>
      <c r="J231" s="11" t="str">
        <f>IF(ISNUMBER(SEARCH('CTN 388_2017'!$B$1,G231)),I231,"")</f>
        <v/>
      </c>
      <c r="K231" s="11" t="str">
        <f>IF(ISNUMBER(SEARCH('CTN 388_2017'!$B$2,H231)),J231,"")</f>
        <v/>
      </c>
      <c r="L231" s="11" t="str">
        <f t="shared" si="3"/>
        <v/>
      </c>
    </row>
    <row r="232" spans="9:12" x14ac:dyDescent="0.2">
      <c r="I232" s="11">
        <f>ROWS($B$5:B232)</f>
        <v>228</v>
      </c>
      <c r="J232" s="11" t="str">
        <f>IF(ISNUMBER(SEARCH('CTN 388_2017'!$B$1,G232)),I232,"")</f>
        <v/>
      </c>
      <c r="K232" s="11" t="str">
        <f>IF(ISNUMBER(SEARCH('CTN 388_2017'!$B$2,H232)),J232,"")</f>
        <v/>
      </c>
      <c r="L232" s="11" t="str">
        <f t="shared" si="3"/>
        <v/>
      </c>
    </row>
    <row r="233" spans="9:12" x14ac:dyDescent="0.2">
      <c r="I233" s="11">
        <f>ROWS($B$5:B233)</f>
        <v>229</v>
      </c>
      <c r="J233" s="11" t="str">
        <f>IF(ISNUMBER(SEARCH('CTN 388_2017'!$B$1,G233)),I233,"")</f>
        <v/>
      </c>
      <c r="K233" s="11" t="str">
        <f>IF(ISNUMBER(SEARCH('CTN 388_2017'!$B$2,H233)),J233,"")</f>
        <v/>
      </c>
      <c r="L233" s="11" t="str">
        <f t="shared" si="3"/>
        <v/>
      </c>
    </row>
    <row r="234" spans="9:12" x14ac:dyDescent="0.2">
      <c r="I234" s="11">
        <f>ROWS($B$5:B234)</f>
        <v>230</v>
      </c>
      <c r="J234" s="11" t="str">
        <f>IF(ISNUMBER(SEARCH('CTN 388_2017'!$B$1,G234)),I234,"")</f>
        <v/>
      </c>
      <c r="K234" s="11" t="str">
        <f>IF(ISNUMBER(SEARCH('CTN 388_2017'!$B$2,H234)),J234,"")</f>
        <v/>
      </c>
      <c r="L234" s="11" t="str">
        <f t="shared" si="3"/>
        <v/>
      </c>
    </row>
    <row r="235" spans="9:12" x14ac:dyDescent="0.2">
      <c r="I235" s="11">
        <f>ROWS($B$5:B235)</f>
        <v>231</v>
      </c>
      <c r="J235" s="11" t="str">
        <f>IF(ISNUMBER(SEARCH('CTN 388_2017'!$B$1,G235)),I235,"")</f>
        <v/>
      </c>
      <c r="K235" s="11" t="str">
        <f>IF(ISNUMBER(SEARCH('CTN 388_2017'!$B$2,H235)),J235,"")</f>
        <v/>
      </c>
      <c r="L235" s="11" t="str">
        <f t="shared" si="3"/>
        <v/>
      </c>
    </row>
    <row r="236" spans="9:12" x14ac:dyDescent="0.2">
      <c r="I236" s="11">
        <f>ROWS($B$5:B236)</f>
        <v>232</v>
      </c>
      <c r="J236" s="11" t="str">
        <f>IF(ISNUMBER(SEARCH('CTN 388_2017'!$B$1,G236)),I236,"")</f>
        <v/>
      </c>
      <c r="K236" s="11" t="str">
        <f>IF(ISNUMBER(SEARCH('CTN 388_2017'!$B$2,H236)),J236,"")</f>
        <v/>
      </c>
      <c r="L236" s="11" t="str">
        <f t="shared" si="3"/>
        <v/>
      </c>
    </row>
    <row r="237" spans="9:12" x14ac:dyDescent="0.2">
      <c r="I237" s="11">
        <f>ROWS($B$5:B237)</f>
        <v>233</v>
      </c>
      <c r="J237" s="11" t="str">
        <f>IF(ISNUMBER(SEARCH('CTN 388_2017'!$B$1,G237)),I237,"")</f>
        <v/>
      </c>
      <c r="K237" s="11" t="str">
        <f>IF(ISNUMBER(SEARCH('CTN 388_2017'!$B$2,H237)),J237,"")</f>
        <v/>
      </c>
      <c r="L237" s="11" t="str">
        <f t="shared" si="3"/>
        <v/>
      </c>
    </row>
    <row r="238" spans="9:12" x14ac:dyDescent="0.2">
      <c r="I238" s="11">
        <f>ROWS($B$5:B238)</f>
        <v>234</v>
      </c>
      <c r="J238" s="11" t="str">
        <f>IF(ISNUMBER(SEARCH('CTN 388_2017'!$B$1,G238)),I238,"")</f>
        <v/>
      </c>
      <c r="K238" s="11" t="str">
        <f>IF(ISNUMBER(SEARCH('CTN 388_2017'!$B$2,H238)),J238,"")</f>
        <v/>
      </c>
      <c r="L238" s="11" t="str">
        <f t="shared" si="3"/>
        <v/>
      </c>
    </row>
    <row r="239" spans="9:12" x14ac:dyDescent="0.2">
      <c r="I239" s="11">
        <f>ROWS($B$5:B239)</f>
        <v>235</v>
      </c>
      <c r="J239" s="11" t="str">
        <f>IF(ISNUMBER(SEARCH('CTN 388_2017'!$B$1,G239)),I239,"")</f>
        <v/>
      </c>
      <c r="K239" s="11" t="str">
        <f>IF(ISNUMBER(SEARCH('CTN 388_2017'!$B$2,H239)),J239,"")</f>
        <v/>
      </c>
      <c r="L239" s="11" t="str">
        <f t="shared" si="3"/>
        <v/>
      </c>
    </row>
    <row r="240" spans="9:12" x14ac:dyDescent="0.2">
      <c r="I240" s="11">
        <f>ROWS($B$5:B240)</f>
        <v>236</v>
      </c>
      <c r="J240" s="11" t="str">
        <f>IF(ISNUMBER(SEARCH('CTN 388_2017'!$B$1,G240)),I240,"")</f>
        <v/>
      </c>
      <c r="K240" s="11" t="str">
        <f>IF(ISNUMBER(SEARCH('CTN 388_2017'!$B$2,H240)),J240,"")</f>
        <v/>
      </c>
      <c r="L240" s="11" t="str">
        <f t="shared" si="3"/>
        <v/>
      </c>
    </row>
    <row r="241" spans="9:12" x14ac:dyDescent="0.2">
      <c r="I241" s="11">
        <f>ROWS($B$5:B241)</f>
        <v>237</v>
      </c>
      <c r="J241" s="11" t="str">
        <f>IF(ISNUMBER(SEARCH('CTN 388_2017'!$B$1,G241)),I241,"")</f>
        <v/>
      </c>
      <c r="K241" s="11" t="str">
        <f>IF(ISNUMBER(SEARCH('CTN 388_2017'!$B$2,H241)),J241,"")</f>
        <v/>
      </c>
      <c r="L241" s="11" t="str">
        <f t="shared" si="3"/>
        <v/>
      </c>
    </row>
    <row r="242" spans="9:12" x14ac:dyDescent="0.2">
      <c r="I242" s="11">
        <f>ROWS($B$5:B242)</f>
        <v>238</v>
      </c>
      <c r="J242" s="11" t="str">
        <f>IF(ISNUMBER(SEARCH('CTN 388_2017'!$B$1,G242)),I242,"")</f>
        <v/>
      </c>
      <c r="K242" s="11" t="str">
        <f>IF(ISNUMBER(SEARCH('CTN 388_2017'!$B$2,H242)),J242,"")</f>
        <v/>
      </c>
      <c r="L242" s="11" t="str">
        <f t="shared" si="3"/>
        <v/>
      </c>
    </row>
    <row r="243" spans="9:12" x14ac:dyDescent="0.2">
      <c r="I243" s="11">
        <f>ROWS($B$5:B243)</f>
        <v>239</v>
      </c>
      <c r="J243" s="11" t="str">
        <f>IF(ISNUMBER(SEARCH('CTN 388_2017'!$B$1,G243)),I243,"")</f>
        <v/>
      </c>
      <c r="K243" s="11" t="str">
        <f>IF(ISNUMBER(SEARCH('CTN 388_2017'!$B$2,H243)),J243,"")</f>
        <v/>
      </c>
      <c r="L243" s="11" t="str">
        <f t="shared" si="3"/>
        <v/>
      </c>
    </row>
    <row r="244" spans="9:12" x14ac:dyDescent="0.2">
      <c r="I244" s="11">
        <f>ROWS($B$5:B244)</f>
        <v>240</v>
      </c>
      <c r="J244" s="11" t="str">
        <f>IF(ISNUMBER(SEARCH('CTN 388_2017'!$B$1,G244)),I244,"")</f>
        <v/>
      </c>
      <c r="K244" s="11" t="str">
        <f>IF(ISNUMBER(SEARCH('CTN 388_2017'!$B$2,H244)),J244,"")</f>
        <v/>
      </c>
      <c r="L244" s="11" t="str">
        <f t="shared" si="3"/>
        <v/>
      </c>
    </row>
    <row r="245" spans="9:12" x14ac:dyDescent="0.2">
      <c r="I245" s="11">
        <f>ROWS($B$5:B245)</f>
        <v>241</v>
      </c>
      <c r="J245" s="11" t="str">
        <f>IF(ISNUMBER(SEARCH('CTN 388_2017'!$B$1,G245)),I245,"")</f>
        <v/>
      </c>
      <c r="K245" s="11" t="str">
        <f>IF(ISNUMBER(SEARCH('CTN 388_2017'!$B$2,H245)),J245,"")</f>
        <v/>
      </c>
      <c r="L245" s="11" t="str">
        <f t="shared" si="3"/>
        <v/>
      </c>
    </row>
    <row r="246" spans="9:12" x14ac:dyDescent="0.2">
      <c r="I246" s="11">
        <f>ROWS($B$5:B246)</f>
        <v>242</v>
      </c>
      <c r="J246" s="11" t="str">
        <f>IF(ISNUMBER(SEARCH('CTN 388_2017'!$B$1,G246)),I246,"")</f>
        <v/>
      </c>
      <c r="K246" s="11" t="str">
        <f>IF(ISNUMBER(SEARCH('CTN 388_2017'!$B$2,H246)),J246,"")</f>
        <v/>
      </c>
      <c r="L246" s="11" t="str">
        <f t="shared" si="3"/>
        <v/>
      </c>
    </row>
    <row r="247" spans="9:12" x14ac:dyDescent="0.2">
      <c r="I247" s="11">
        <f>ROWS($B$5:B247)</f>
        <v>243</v>
      </c>
      <c r="J247" s="11" t="str">
        <f>IF(ISNUMBER(SEARCH('CTN 388_2017'!$B$1,G247)),I247,"")</f>
        <v/>
      </c>
      <c r="K247" s="11" t="str">
        <f>IF(ISNUMBER(SEARCH('CTN 388_2017'!$B$2,H247)),J247,"")</f>
        <v/>
      </c>
      <c r="L247" s="11" t="str">
        <f t="shared" si="3"/>
        <v/>
      </c>
    </row>
    <row r="248" spans="9:12" x14ac:dyDescent="0.2">
      <c r="I248" s="11">
        <f>ROWS($B$5:B248)</f>
        <v>244</v>
      </c>
      <c r="J248" s="11" t="str">
        <f>IF(ISNUMBER(SEARCH('CTN 388_2017'!$B$1,G248)),I248,"")</f>
        <v/>
      </c>
      <c r="K248" s="11" t="str">
        <f>IF(ISNUMBER(SEARCH('CTN 388_2017'!$B$2,H248)),J248,"")</f>
        <v/>
      </c>
      <c r="L248" s="11" t="str">
        <f t="shared" si="3"/>
        <v/>
      </c>
    </row>
    <row r="249" spans="9:12" x14ac:dyDescent="0.2">
      <c r="I249" s="11">
        <f>ROWS($B$5:B249)</f>
        <v>245</v>
      </c>
      <c r="J249" s="11" t="str">
        <f>IF(ISNUMBER(SEARCH('CTN 388_2017'!$B$1,G249)),I249,"")</f>
        <v/>
      </c>
      <c r="K249" s="11" t="str">
        <f>IF(ISNUMBER(SEARCH('CTN 388_2017'!$B$2,H249)),J249,"")</f>
        <v/>
      </c>
      <c r="L249" s="11" t="str">
        <f t="shared" si="3"/>
        <v/>
      </c>
    </row>
    <row r="250" spans="9:12" x14ac:dyDescent="0.2">
      <c r="I250" s="11">
        <f>ROWS($B$5:B250)</f>
        <v>246</v>
      </c>
      <c r="J250" s="11" t="str">
        <f>IF(ISNUMBER(SEARCH('CTN 388_2017'!$B$1,G250)),I250,"")</f>
        <v/>
      </c>
      <c r="K250" s="11" t="str">
        <f>IF(ISNUMBER(SEARCH('CTN 388_2017'!$B$2,H250)),J250,"")</f>
        <v/>
      </c>
      <c r="L250" s="11" t="str">
        <f t="shared" si="3"/>
        <v/>
      </c>
    </row>
    <row r="251" spans="9:12" x14ac:dyDescent="0.2">
      <c r="I251" s="11">
        <f>ROWS($B$5:B251)</f>
        <v>247</v>
      </c>
      <c r="J251" s="11" t="str">
        <f>IF(ISNUMBER(SEARCH('CTN 388_2017'!$B$1,G251)),I251,"")</f>
        <v/>
      </c>
      <c r="K251" s="11" t="str">
        <f>IF(ISNUMBER(SEARCH('CTN 388_2017'!$B$2,H251)),J251,"")</f>
        <v/>
      </c>
      <c r="L251" s="11" t="str">
        <f t="shared" si="3"/>
        <v/>
      </c>
    </row>
    <row r="252" spans="9:12" x14ac:dyDescent="0.2">
      <c r="I252" s="11">
        <f>ROWS($B$5:B252)</f>
        <v>248</v>
      </c>
      <c r="J252" s="11" t="str">
        <f>IF(ISNUMBER(SEARCH('CTN 388_2017'!$B$1,G252)),I252,"")</f>
        <v/>
      </c>
      <c r="K252" s="11" t="str">
        <f>IF(ISNUMBER(SEARCH('CTN 388_2017'!$B$2,H252)),J252,"")</f>
        <v/>
      </c>
      <c r="L252" s="11" t="str">
        <f t="shared" si="3"/>
        <v/>
      </c>
    </row>
    <row r="253" spans="9:12" x14ac:dyDescent="0.2">
      <c r="I253" s="11">
        <f>ROWS($B$5:B253)</f>
        <v>249</v>
      </c>
      <c r="J253" s="11" t="str">
        <f>IF(ISNUMBER(SEARCH('CTN 388_2017'!$B$1,G253)),I253,"")</f>
        <v/>
      </c>
      <c r="K253" s="11" t="str">
        <f>IF(ISNUMBER(SEARCH('CTN 388_2017'!$B$2,H253)),J253,"")</f>
        <v/>
      </c>
      <c r="L253" s="11" t="str">
        <f t="shared" si="3"/>
        <v/>
      </c>
    </row>
    <row r="254" spans="9:12" x14ac:dyDescent="0.2">
      <c r="I254" s="11">
        <f>ROWS($B$5:B254)</f>
        <v>250</v>
      </c>
      <c r="J254" s="11" t="str">
        <f>IF(ISNUMBER(SEARCH('CTN 388_2017'!$B$1,G254)),I254,"")</f>
        <v/>
      </c>
      <c r="K254" s="11" t="str">
        <f>IF(ISNUMBER(SEARCH('CTN 388_2017'!$B$2,H254)),J254,"")</f>
        <v/>
      </c>
      <c r="L254" s="11" t="str">
        <f t="shared" si="3"/>
        <v/>
      </c>
    </row>
    <row r="255" spans="9:12" x14ac:dyDescent="0.2">
      <c r="I255" s="11">
        <f>ROWS($B$5:B255)</f>
        <v>251</v>
      </c>
      <c r="J255" s="11" t="str">
        <f>IF(ISNUMBER(SEARCH('CTN 388_2017'!$B$1,G255)),I255,"")</f>
        <v/>
      </c>
      <c r="K255" s="11" t="str">
        <f>IF(ISNUMBER(SEARCH('CTN 388_2017'!$B$2,H255)),J255,"")</f>
        <v/>
      </c>
      <c r="L255" s="11" t="str">
        <f t="shared" si="3"/>
        <v/>
      </c>
    </row>
    <row r="256" spans="9:12" x14ac:dyDescent="0.2">
      <c r="I256" s="11">
        <f>ROWS($B$5:B256)</f>
        <v>252</v>
      </c>
      <c r="J256" s="11" t="str">
        <f>IF(ISNUMBER(SEARCH('CTN 388_2017'!$B$1,G256)),I256,"")</f>
        <v/>
      </c>
      <c r="K256" s="11" t="str">
        <f>IF(ISNUMBER(SEARCH('CTN 388_2017'!$B$2,H256)),J256,"")</f>
        <v/>
      </c>
      <c r="L256" s="11" t="str">
        <f t="shared" si="3"/>
        <v/>
      </c>
    </row>
    <row r="257" spans="9:12" x14ac:dyDescent="0.2">
      <c r="I257" s="11">
        <f>ROWS($B$5:B257)</f>
        <v>253</v>
      </c>
      <c r="J257" s="11" t="str">
        <f>IF(ISNUMBER(SEARCH('CTN 388_2017'!$B$1,G257)),I257,"")</f>
        <v/>
      </c>
      <c r="K257" s="11" t="str">
        <f>IF(ISNUMBER(SEARCH('CTN 388_2017'!$B$2,H257)),J257,"")</f>
        <v/>
      </c>
      <c r="L257" s="11" t="str">
        <f t="shared" si="3"/>
        <v/>
      </c>
    </row>
    <row r="258" spans="9:12" x14ac:dyDescent="0.2">
      <c r="I258" s="11">
        <f>ROWS($B$5:B258)</f>
        <v>254</v>
      </c>
      <c r="J258" s="11" t="str">
        <f>IF(ISNUMBER(SEARCH('CTN 388_2017'!$B$1,G258)),I258,"")</f>
        <v/>
      </c>
      <c r="K258" s="11" t="str">
        <f>IF(ISNUMBER(SEARCH('CTN 388_2017'!$B$2,H258)),J258,"")</f>
        <v/>
      </c>
      <c r="L258" s="11" t="str">
        <f t="shared" si="3"/>
        <v/>
      </c>
    </row>
    <row r="259" spans="9:12" x14ac:dyDescent="0.2">
      <c r="I259" s="11">
        <f>ROWS($B$5:B259)</f>
        <v>255</v>
      </c>
      <c r="J259" s="11" t="str">
        <f>IF(ISNUMBER(SEARCH('CTN 388_2017'!$B$1,G259)),I259,"")</f>
        <v/>
      </c>
      <c r="K259" s="11" t="str">
        <f>IF(ISNUMBER(SEARCH('CTN 388_2017'!$B$2,H259)),J259,"")</f>
        <v/>
      </c>
      <c r="L259" s="11" t="str">
        <f t="shared" si="3"/>
        <v/>
      </c>
    </row>
    <row r="260" spans="9:12" x14ac:dyDescent="0.2">
      <c r="I260" s="11">
        <f>ROWS($B$5:B260)</f>
        <v>256</v>
      </c>
      <c r="J260" s="11" t="str">
        <f>IF(ISNUMBER(SEARCH('CTN 388_2017'!$B$1,G260)),I260,"")</f>
        <v/>
      </c>
      <c r="K260" s="11" t="str">
        <f>IF(ISNUMBER(SEARCH('CTN 388_2017'!$B$2,H260)),J260,"")</f>
        <v/>
      </c>
      <c r="L260" s="11" t="str">
        <f t="shared" si="3"/>
        <v/>
      </c>
    </row>
    <row r="261" spans="9:12" x14ac:dyDescent="0.2">
      <c r="I261" s="11">
        <f>ROWS($B$5:B261)</f>
        <v>257</v>
      </c>
      <c r="J261" s="11" t="str">
        <f>IF(ISNUMBER(SEARCH('CTN 388_2017'!$B$1,G261)),I261,"")</f>
        <v/>
      </c>
      <c r="K261" s="11" t="str">
        <f>IF(ISNUMBER(SEARCH('CTN 388_2017'!$B$2,H261)),J261,"")</f>
        <v/>
      </c>
      <c r="L261" s="11" t="str">
        <f t="shared" si="3"/>
        <v/>
      </c>
    </row>
    <row r="262" spans="9:12" x14ac:dyDescent="0.2">
      <c r="I262" s="11">
        <f>ROWS($B$5:B262)</f>
        <v>258</v>
      </c>
      <c r="J262" s="11" t="str">
        <f>IF(ISNUMBER(SEARCH('CTN 388_2017'!$B$1,G262)),I262,"")</f>
        <v/>
      </c>
      <c r="K262" s="11" t="str">
        <f>IF(ISNUMBER(SEARCH('CTN 388_2017'!$B$2,H262)),J262,"")</f>
        <v/>
      </c>
      <c r="L262" s="11" t="str">
        <f t="shared" ref="L262:L325" si="4">IFERROR(SMALL($K$5:$K$257,I262),"")</f>
        <v/>
      </c>
    </row>
    <row r="263" spans="9:12" x14ac:dyDescent="0.2">
      <c r="I263" s="11">
        <f>ROWS($B$5:B263)</f>
        <v>259</v>
      </c>
      <c r="J263" s="11" t="str">
        <f>IF(ISNUMBER(SEARCH('CTN 388_2017'!$B$1,G263)),I263,"")</f>
        <v/>
      </c>
      <c r="K263" s="11" t="str">
        <f>IF(ISNUMBER(SEARCH('CTN 388_2017'!$B$2,H263)),J263,"")</f>
        <v/>
      </c>
      <c r="L263" s="11" t="str">
        <f t="shared" si="4"/>
        <v/>
      </c>
    </row>
    <row r="264" spans="9:12" x14ac:dyDescent="0.2">
      <c r="I264" s="11">
        <f>ROWS($B$5:B264)</f>
        <v>260</v>
      </c>
      <c r="J264" s="11" t="str">
        <f>IF(ISNUMBER(SEARCH('CTN 388_2017'!$B$1,G264)),I264,"")</f>
        <v/>
      </c>
      <c r="K264" s="11" t="str">
        <f>IF(ISNUMBER(SEARCH('CTN 388_2017'!$B$2,H264)),J264,"")</f>
        <v/>
      </c>
      <c r="L264" s="11" t="str">
        <f t="shared" si="4"/>
        <v/>
      </c>
    </row>
    <row r="265" spans="9:12" x14ac:dyDescent="0.2">
      <c r="I265" s="11">
        <f>ROWS($B$5:B265)</f>
        <v>261</v>
      </c>
      <c r="J265" s="11" t="str">
        <f>IF(ISNUMBER(SEARCH('CTN 388_2017'!$B$1,G265)),I265,"")</f>
        <v/>
      </c>
      <c r="K265" s="11" t="str">
        <f>IF(ISNUMBER(SEARCH('CTN 388_2017'!$B$2,H265)),J265,"")</f>
        <v/>
      </c>
      <c r="L265" s="11" t="str">
        <f t="shared" si="4"/>
        <v/>
      </c>
    </row>
    <row r="266" spans="9:12" x14ac:dyDescent="0.2">
      <c r="I266" s="11">
        <f>ROWS($B$5:B266)</f>
        <v>262</v>
      </c>
      <c r="J266" s="11" t="str">
        <f>IF(ISNUMBER(SEARCH('CTN 388_2017'!$B$1,G266)),I266,"")</f>
        <v/>
      </c>
      <c r="K266" s="11" t="str">
        <f>IF(ISNUMBER(SEARCH('CTN 388_2017'!$B$2,H266)),J266,"")</f>
        <v/>
      </c>
      <c r="L266" s="11" t="str">
        <f t="shared" si="4"/>
        <v/>
      </c>
    </row>
    <row r="267" spans="9:12" x14ac:dyDescent="0.2">
      <c r="I267" s="11">
        <f>ROWS($B$5:B267)</f>
        <v>263</v>
      </c>
      <c r="J267" s="11" t="str">
        <f>IF(ISNUMBER(SEARCH('CTN 388_2017'!$B$1,G267)),I267,"")</f>
        <v/>
      </c>
      <c r="K267" s="11" t="str">
        <f>IF(ISNUMBER(SEARCH('CTN 388_2017'!$B$2,H267)),J267,"")</f>
        <v/>
      </c>
      <c r="L267" s="11" t="str">
        <f t="shared" si="4"/>
        <v/>
      </c>
    </row>
    <row r="268" spans="9:12" x14ac:dyDescent="0.2">
      <c r="I268" s="11">
        <f>ROWS($B$5:B268)</f>
        <v>264</v>
      </c>
      <c r="J268" s="11" t="str">
        <f>IF(ISNUMBER(SEARCH('CTN 388_2017'!$B$1,G268)),I268,"")</f>
        <v/>
      </c>
      <c r="K268" s="11" t="str">
        <f>IF(ISNUMBER(SEARCH('CTN 388_2017'!$B$2,H268)),J268,"")</f>
        <v/>
      </c>
      <c r="L268" s="11" t="str">
        <f t="shared" si="4"/>
        <v/>
      </c>
    </row>
    <row r="269" spans="9:12" x14ac:dyDescent="0.2">
      <c r="I269" s="11">
        <f>ROWS($B$5:B269)</f>
        <v>265</v>
      </c>
      <c r="J269" s="11" t="str">
        <f>IF(ISNUMBER(SEARCH('CTN 388_2017'!$B$1,G269)),I269,"")</f>
        <v/>
      </c>
      <c r="K269" s="11" t="str">
        <f>IF(ISNUMBER(SEARCH('CTN 388_2017'!$B$2,H269)),J269,"")</f>
        <v/>
      </c>
      <c r="L269" s="11" t="str">
        <f t="shared" si="4"/>
        <v/>
      </c>
    </row>
    <row r="270" spans="9:12" x14ac:dyDescent="0.2">
      <c r="I270" s="11">
        <f>ROWS($B$5:B270)</f>
        <v>266</v>
      </c>
      <c r="J270" s="11" t="str">
        <f>IF(ISNUMBER(SEARCH('CTN 388_2017'!$B$1,G270)),I270,"")</f>
        <v/>
      </c>
      <c r="K270" s="11" t="str">
        <f>IF(ISNUMBER(SEARCH('CTN 388_2017'!$B$2,H270)),J270,"")</f>
        <v/>
      </c>
      <c r="L270" s="11" t="str">
        <f t="shared" si="4"/>
        <v/>
      </c>
    </row>
    <row r="271" spans="9:12" x14ac:dyDescent="0.2">
      <c r="I271" s="11">
        <f>ROWS($B$5:B271)</f>
        <v>267</v>
      </c>
      <c r="J271" s="11" t="str">
        <f>IF(ISNUMBER(SEARCH('CTN 388_2017'!$B$1,G271)),I271,"")</f>
        <v/>
      </c>
      <c r="K271" s="11" t="str">
        <f>IF(ISNUMBER(SEARCH('CTN 388_2017'!$B$2,H271)),J271,"")</f>
        <v/>
      </c>
      <c r="L271" s="11" t="str">
        <f t="shared" si="4"/>
        <v/>
      </c>
    </row>
    <row r="272" spans="9:12" x14ac:dyDescent="0.2">
      <c r="I272" s="11">
        <f>ROWS($B$5:B272)</f>
        <v>268</v>
      </c>
      <c r="J272" s="11" t="str">
        <f>IF(ISNUMBER(SEARCH('CTN 388_2017'!$B$1,G272)),I272,"")</f>
        <v/>
      </c>
      <c r="K272" s="11" t="str">
        <f>IF(ISNUMBER(SEARCH('CTN 388_2017'!$B$2,H272)),J272,"")</f>
        <v/>
      </c>
      <c r="L272" s="11" t="str">
        <f t="shared" si="4"/>
        <v/>
      </c>
    </row>
    <row r="273" spans="9:12" x14ac:dyDescent="0.2">
      <c r="I273" s="11">
        <f>ROWS($B$5:B273)</f>
        <v>269</v>
      </c>
      <c r="J273" s="11" t="str">
        <f>IF(ISNUMBER(SEARCH('CTN 388_2017'!$B$1,G273)),I273,"")</f>
        <v/>
      </c>
      <c r="K273" s="11" t="str">
        <f>IF(ISNUMBER(SEARCH('CTN 388_2017'!$B$2,H273)),J273,"")</f>
        <v/>
      </c>
      <c r="L273" s="11" t="str">
        <f t="shared" si="4"/>
        <v/>
      </c>
    </row>
    <row r="274" spans="9:12" x14ac:dyDescent="0.2">
      <c r="I274" s="11">
        <f>ROWS($B$5:B274)</f>
        <v>270</v>
      </c>
      <c r="J274" s="11" t="str">
        <f>IF(ISNUMBER(SEARCH('CTN 388_2017'!$B$1,G274)),I274,"")</f>
        <v/>
      </c>
      <c r="K274" s="11" t="str">
        <f>IF(ISNUMBER(SEARCH('CTN 388_2017'!$B$2,H274)),J274,"")</f>
        <v/>
      </c>
      <c r="L274" s="11" t="str">
        <f t="shared" si="4"/>
        <v/>
      </c>
    </row>
    <row r="275" spans="9:12" x14ac:dyDescent="0.2">
      <c r="I275" s="11">
        <f>ROWS($B$5:B275)</f>
        <v>271</v>
      </c>
      <c r="J275" s="11" t="str">
        <f>IF(ISNUMBER(SEARCH('CTN 388_2017'!$B$1,G275)),I275,"")</f>
        <v/>
      </c>
      <c r="K275" s="11" t="str">
        <f>IF(ISNUMBER(SEARCH('CTN 388_2017'!$B$2,H275)),J275,"")</f>
        <v/>
      </c>
      <c r="L275" s="11" t="str">
        <f t="shared" si="4"/>
        <v/>
      </c>
    </row>
    <row r="276" spans="9:12" x14ac:dyDescent="0.2">
      <c r="I276" s="11">
        <f>ROWS($B$5:B276)</f>
        <v>272</v>
      </c>
      <c r="J276" s="11" t="str">
        <f>IF(ISNUMBER(SEARCH('CTN 388_2017'!$B$1,G276)),I276,"")</f>
        <v/>
      </c>
      <c r="K276" s="11" t="str">
        <f>IF(ISNUMBER(SEARCH('CTN 388_2017'!$B$2,H276)),J276,"")</f>
        <v/>
      </c>
      <c r="L276" s="11" t="str">
        <f t="shared" si="4"/>
        <v/>
      </c>
    </row>
    <row r="277" spans="9:12" x14ac:dyDescent="0.2">
      <c r="I277" s="11">
        <f>ROWS($B$5:B277)</f>
        <v>273</v>
      </c>
      <c r="J277" s="11" t="str">
        <f>IF(ISNUMBER(SEARCH('CTN 388_2017'!$B$1,G277)),I277,"")</f>
        <v/>
      </c>
      <c r="K277" s="11" t="str">
        <f>IF(ISNUMBER(SEARCH('CTN 388_2017'!$B$2,H277)),J277,"")</f>
        <v/>
      </c>
      <c r="L277" s="11" t="str">
        <f t="shared" si="4"/>
        <v/>
      </c>
    </row>
    <row r="278" spans="9:12" x14ac:dyDescent="0.2">
      <c r="I278" s="11">
        <f>ROWS($B$5:B278)</f>
        <v>274</v>
      </c>
      <c r="J278" s="11" t="str">
        <f>IF(ISNUMBER(SEARCH('CTN 388_2017'!$B$1,G278)),I278,"")</f>
        <v/>
      </c>
      <c r="K278" s="11" t="str">
        <f>IF(ISNUMBER(SEARCH('CTN 388_2017'!$B$2,H278)),J278,"")</f>
        <v/>
      </c>
      <c r="L278" s="11" t="str">
        <f t="shared" si="4"/>
        <v/>
      </c>
    </row>
    <row r="279" spans="9:12" x14ac:dyDescent="0.2">
      <c r="I279" s="11">
        <f>ROWS($B$5:B279)</f>
        <v>275</v>
      </c>
      <c r="J279" s="11" t="str">
        <f>IF(ISNUMBER(SEARCH('CTN 388_2017'!$B$1,G279)),I279,"")</f>
        <v/>
      </c>
      <c r="K279" s="11" t="str">
        <f>IF(ISNUMBER(SEARCH('CTN 388_2017'!$B$2,H279)),J279,"")</f>
        <v/>
      </c>
      <c r="L279" s="11" t="str">
        <f t="shared" si="4"/>
        <v/>
      </c>
    </row>
    <row r="280" spans="9:12" x14ac:dyDescent="0.2">
      <c r="I280" s="11">
        <f>ROWS($B$5:B280)</f>
        <v>276</v>
      </c>
      <c r="J280" s="11" t="str">
        <f>IF(ISNUMBER(SEARCH('CTN 388_2017'!$B$1,G280)),I280,"")</f>
        <v/>
      </c>
      <c r="K280" s="11" t="str">
        <f>IF(ISNUMBER(SEARCH('CTN 388_2017'!$B$2,H280)),J280,"")</f>
        <v/>
      </c>
      <c r="L280" s="11" t="str">
        <f t="shared" si="4"/>
        <v/>
      </c>
    </row>
    <row r="281" spans="9:12" x14ac:dyDescent="0.2">
      <c r="I281" s="11">
        <f>ROWS($B$5:B281)</f>
        <v>277</v>
      </c>
      <c r="J281" s="11" t="str">
        <f>IF(ISNUMBER(SEARCH('CTN 388_2017'!$B$1,G281)),I281,"")</f>
        <v/>
      </c>
      <c r="K281" s="11" t="str">
        <f>IF(ISNUMBER(SEARCH('CTN 388_2017'!$B$2,H281)),J281,"")</f>
        <v/>
      </c>
      <c r="L281" s="11" t="str">
        <f t="shared" si="4"/>
        <v/>
      </c>
    </row>
    <row r="282" spans="9:12" x14ac:dyDescent="0.2">
      <c r="I282" s="11">
        <f>ROWS($B$5:B282)</f>
        <v>278</v>
      </c>
      <c r="J282" s="11" t="str">
        <f>IF(ISNUMBER(SEARCH('CTN 388_2017'!$B$1,G282)),I282,"")</f>
        <v/>
      </c>
      <c r="K282" s="11" t="str">
        <f>IF(ISNUMBER(SEARCH('CTN 388_2017'!$B$2,H282)),J282,"")</f>
        <v/>
      </c>
      <c r="L282" s="11" t="str">
        <f t="shared" si="4"/>
        <v/>
      </c>
    </row>
    <row r="283" spans="9:12" x14ac:dyDescent="0.2">
      <c r="I283" s="11">
        <f>ROWS($B$5:B283)</f>
        <v>279</v>
      </c>
      <c r="J283" s="11" t="str">
        <f>IF(ISNUMBER(SEARCH('CTN 388_2017'!$B$1,G283)),I283,"")</f>
        <v/>
      </c>
      <c r="K283" s="11" t="str">
        <f>IF(ISNUMBER(SEARCH('CTN 388_2017'!$B$2,H283)),J283,"")</f>
        <v/>
      </c>
      <c r="L283" s="11" t="str">
        <f t="shared" si="4"/>
        <v/>
      </c>
    </row>
    <row r="284" spans="9:12" x14ac:dyDescent="0.2">
      <c r="I284" s="11">
        <f>ROWS($B$5:B284)</f>
        <v>280</v>
      </c>
      <c r="J284" s="11" t="str">
        <f>IF(ISNUMBER(SEARCH('CTN 388_2017'!$B$1,G284)),I284,"")</f>
        <v/>
      </c>
      <c r="K284" s="11" t="str">
        <f>IF(ISNUMBER(SEARCH('CTN 388_2017'!$B$2,H284)),J284,"")</f>
        <v/>
      </c>
      <c r="L284" s="11" t="str">
        <f t="shared" si="4"/>
        <v/>
      </c>
    </row>
    <row r="285" spans="9:12" x14ac:dyDescent="0.2">
      <c r="I285" s="11">
        <f>ROWS($B$5:B285)</f>
        <v>281</v>
      </c>
      <c r="J285" s="11" t="str">
        <f>IF(ISNUMBER(SEARCH('CTN 388_2017'!$B$1,G285)),I285,"")</f>
        <v/>
      </c>
      <c r="K285" s="11" t="str">
        <f>IF(ISNUMBER(SEARCH('CTN 388_2017'!$B$2,H285)),J285,"")</f>
        <v/>
      </c>
      <c r="L285" s="11" t="str">
        <f t="shared" si="4"/>
        <v/>
      </c>
    </row>
    <row r="286" spans="9:12" x14ac:dyDescent="0.2">
      <c r="I286" s="11">
        <f>ROWS($B$5:B286)</f>
        <v>282</v>
      </c>
      <c r="J286" s="11" t="str">
        <f>IF(ISNUMBER(SEARCH('CTN 388_2017'!$B$1,G286)),I286,"")</f>
        <v/>
      </c>
      <c r="K286" s="11" t="str">
        <f>IF(ISNUMBER(SEARCH('CTN 388_2017'!$B$2,H286)),J286,"")</f>
        <v/>
      </c>
      <c r="L286" s="11" t="str">
        <f t="shared" si="4"/>
        <v/>
      </c>
    </row>
    <row r="287" spans="9:12" x14ac:dyDescent="0.2">
      <c r="I287" s="11">
        <f>ROWS($B$5:B287)</f>
        <v>283</v>
      </c>
      <c r="J287" s="11" t="str">
        <f>IF(ISNUMBER(SEARCH('CTN 388_2017'!$B$1,G287)),I287,"")</f>
        <v/>
      </c>
      <c r="K287" s="11" t="str">
        <f>IF(ISNUMBER(SEARCH('CTN 388_2017'!$B$2,H287)),J287,"")</f>
        <v/>
      </c>
      <c r="L287" s="11" t="str">
        <f t="shared" si="4"/>
        <v/>
      </c>
    </row>
    <row r="288" spans="9:12" x14ac:dyDescent="0.2">
      <c r="I288" s="11">
        <f>ROWS($B$5:B288)</f>
        <v>284</v>
      </c>
      <c r="J288" s="11" t="str">
        <f>IF(ISNUMBER(SEARCH('CTN 388_2017'!$B$1,G288)),I288,"")</f>
        <v/>
      </c>
      <c r="K288" s="11" t="str">
        <f>IF(ISNUMBER(SEARCH('CTN 388_2017'!$B$2,H288)),J288,"")</f>
        <v/>
      </c>
      <c r="L288" s="11" t="str">
        <f t="shared" si="4"/>
        <v/>
      </c>
    </row>
    <row r="289" spans="9:12" x14ac:dyDescent="0.2">
      <c r="I289" s="11">
        <f>ROWS($B$5:B289)</f>
        <v>285</v>
      </c>
      <c r="J289" s="11" t="str">
        <f>IF(ISNUMBER(SEARCH('CTN 388_2017'!$B$1,G289)),I289,"")</f>
        <v/>
      </c>
      <c r="K289" s="11" t="str">
        <f>IF(ISNUMBER(SEARCH('CTN 388_2017'!$B$2,H289)),J289,"")</f>
        <v/>
      </c>
      <c r="L289" s="11" t="str">
        <f t="shared" si="4"/>
        <v/>
      </c>
    </row>
    <row r="290" spans="9:12" x14ac:dyDescent="0.2">
      <c r="I290" s="11">
        <f>ROWS($B$5:B290)</f>
        <v>286</v>
      </c>
      <c r="J290" s="11" t="str">
        <f>IF(ISNUMBER(SEARCH('CTN 388_2017'!$B$1,G290)),I290,"")</f>
        <v/>
      </c>
      <c r="K290" s="11" t="str">
        <f>IF(ISNUMBER(SEARCH('CTN 388_2017'!$B$2,H290)),J290,"")</f>
        <v/>
      </c>
      <c r="L290" s="11" t="str">
        <f t="shared" si="4"/>
        <v/>
      </c>
    </row>
    <row r="291" spans="9:12" x14ac:dyDescent="0.2">
      <c r="I291" s="11">
        <f>ROWS($B$5:B291)</f>
        <v>287</v>
      </c>
      <c r="J291" s="11" t="str">
        <f>IF(ISNUMBER(SEARCH('CTN 388_2017'!$B$1,G291)),I291,"")</f>
        <v/>
      </c>
      <c r="K291" s="11" t="str">
        <f>IF(ISNUMBER(SEARCH('CTN 388_2017'!$B$2,H291)),J291,"")</f>
        <v/>
      </c>
      <c r="L291" s="11" t="str">
        <f t="shared" si="4"/>
        <v/>
      </c>
    </row>
    <row r="292" spans="9:12" x14ac:dyDescent="0.2">
      <c r="I292" s="11">
        <f>ROWS($B$5:B292)</f>
        <v>288</v>
      </c>
      <c r="J292" s="11" t="str">
        <f>IF(ISNUMBER(SEARCH('CTN 388_2017'!$B$1,G292)),I292,"")</f>
        <v/>
      </c>
      <c r="K292" s="11" t="str">
        <f>IF(ISNUMBER(SEARCH('CTN 388_2017'!$B$2,H292)),J292,"")</f>
        <v/>
      </c>
      <c r="L292" s="11" t="str">
        <f t="shared" si="4"/>
        <v/>
      </c>
    </row>
    <row r="293" spans="9:12" x14ac:dyDescent="0.2">
      <c r="I293" s="11">
        <f>ROWS($B$5:B293)</f>
        <v>289</v>
      </c>
      <c r="J293" s="11" t="str">
        <f>IF(ISNUMBER(SEARCH('CTN 388_2017'!$B$1,G293)),I293,"")</f>
        <v/>
      </c>
      <c r="K293" s="11" t="str">
        <f>IF(ISNUMBER(SEARCH('CTN 388_2017'!$B$2,H293)),J293,"")</f>
        <v/>
      </c>
      <c r="L293" s="11" t="str">
        <f t="shared" si="4"/>
        <v/>
      </c>
    </row>
    <row r="294" spans="9:12" x14ac:dyDescent="0.2">
      <c r="I294" s="11">
        <f>ROWS($B$5:B294)</f>
        <v>290</v>
      </c>
      <c r="J294" s="11" t="str">
        <f>IF(ISNUMBER(SEARCH('CTN 388_2017'!$B$1,G294)),I294,"")</f>
        <v/>
      </c>
      <c r="K294" s="11" t="str">
        <f>IF(ISNUMBER(SEARCH('CTN 388_2017'!$B$2,H294)),J294,"")</f>
        <v/>
      </c>
      <c r="L294" s="11" t="str">
        <f t="shared" si="4"/>
        <v/>
      </c>
    </row>
    <row r="295" spans="9:12" x14ac:dyDescent="0.2">
      <c r="I295" s="11">
        <f>ROWS($B$5:B295)</f>
        <v>291</v>
      </c>
      <c r="J295" s="11" t="str">
        <f>IF(ISNUMBER(SEARCH('CTN 388_2017'!$B$1,G295)),I295,"")</f>
        <v/>
      </c>
      <c r="K295" s="11" t="str">
        <f>IF(ISNUMBER(SEARCH('CTN 388_2017'!$B$2,H295)),J295,"")</f>
        <v/>
      </c>
      <c r="L295" s="11" t="str">
        <f t="shared" si="4"/>
        <v/>
      </c>
    </row>
    <row r="296" spans="9:12" x14ac:dyDescent="0.2">
      <c r="I296" s="11">
        <f>ROWS($B$5:B296)</f>
        <v>292</v>
      </c>
      <c r="J296" s="11" t="str">
        <f>IF(ISNUMBER(SEARCH('CTN 388_2017'!$B$1,G296)),I296,"")</f>
        <v/>
      </c>
      <c r="K296" s="11" t="str">
        <f>IF(ISNUMBER(SEARCH('CTN 388_2017'!$B$2,H296)),J296,"")</f>
        <v/>
      </c>
      <c r="L296" s="11" t="str">
        <f t="shared" si="4"/>
        <v/>
      </c>
    </row>
    <row r="297" spans="9:12" x14ac:dyDescent="0.2">
      <c r="I297" s="11">
        <f>ROWS($B$5:B297)</f>
        <v>293</v>
      </c>
      <c r="J297" s="11" t="str">
        <f>IF(ISNUMBER(SEARCH('CTN 388_2017'!$B$1,G297)),I297,"")</f>
        <v/>
      </c>
      <c r="K297" s="11" t="str">
        <f>IF(ISNUMBER(SEARCH('CTN 388_2017'!$B$2,H297)),J297,"")</f>
        <v/>
      </c>
      <c r="L297" s="11" t="str">
        <f t="shared" si="4"/>
        <v/>
      </c>
    </row>
    <row r="298" spans="9:12" x14ac:dyDescent="0.2">
      <c r="I298" s="11">
        <f>ROWS($B$5:B298)</f>
        <v>294</v>
      </c>
      <c r="J298" s="11" t="str">
        <f>IF(ISNUMBER(SEARCH('CTN 388_2017'!$B$1,G298)),I298,"")</f>
        <v/>
      </c>
      <c r="K298" s="11" t="str">
        <f>IF(ISNUMBER(SEARCH('CTN 388_2017'!$B$2,H298)),J298,"")</f>
        <v/>
      </c>
      <c r="L298" s="11" t="str">
        <f t="shared" si="4"/>
        <v/>
      </c>
    </row>
    <row r="299" spans="9:12" x14ac:dyDescent="0.2">
      <c r="I299" s="11">
        <f>ROWS($B$5:B299)</f>
        <v>295</v>
      </c>
      <c r="J299" s="11" t="str">
        <f>IF(ISNUMBER(SEARCH('CTN 388_2017'!$B$1,G299)),I299,"")</f>
        <v/>
      </c>
      <c r="K299" s="11" t="str">
        <f>IF(ISNUMBER(SEARCH('CTN 388_2017'!$B$2,H299)),J299,"")</f>
        <v/>
      </c>
      <c r="L299" s="11" t="str">
        <f t="shared" si="4"/>
        <v/>
      </c>
    </row>
    <row r="300" spans="9:12" x14ac:dyDescent="0.2">
      <c r="I300" s="11">
        <f>ROWS($B$5:B300)</f>
        <v>296</v>
      </c>
      <c r="J300" s="11" t="str">
        <f>IF(ISNUMBER(SEARCH('CTN 388_2017'!$B$1,G300)),I300,"")</f>
        <v/>
      </c>
      <c r="K300" s="11" t="str">
        <f>IF(ISNUMBER(SEARCH('CTN 388_2017'!$B$2,H300)),J300,"")</f>
        <v/>
      </c>
      <c r="L300" s="11" t="str">
        <f t="shared" si="4"/>
        <v/>
      </c>
    </row>
    <row r="301" spans="9:12" x14ac:dyDescent="0.2">
      <c r="I301" s="11">
        <f>ROWS($B$5:B301)</f>
        <v>297</v>
      </c>
      <c r="J301" s="11" t="str">
        <f>IF(ISNUMBER(SEARCH('CTN 388_2017'!$B$1,G301)),I301,"")</f>
        <v/>
      </c>
      <c r="K301" s="11" t="str">
        <f>IF(ISNUMBER(SEARCH('CTN 388_2017'!$B$2,H301)),J301,"")</f>
        <v/>
      </c>
      <c r="L301" s="11" t="str">
        <f t="shared" si="4"/>
        <v/>
      </c>
    </row>
    <row r="302" spans="9:12" x14ac:dyDescent="0.2">
      <c r="I302" s="11">
        <f>ROWS($B$5:B302)</f>
        <v>298</v>
      </c>
      <c r="J302" s="11" t="str">
        <f>IF(ISNUMBER(SEARCH('CTN 388_2017'!$B$1,G302)),I302,"")</f>
        <v/>
      </c>
      <c r="K302" s="11" t="str">
        <f>IF(ISNUMBER(SEARCH('CTN 388_2017'!$B$2,H302)),J302,"")</f>
        <v/>
      </c>
      <c r="L302" s="11" t="str">
        <f t="shared" si="4"/>
        <v/>
      </c>
    </row>
    <row r="303" spans="9:12" x14ac:dyDescent="0.2">
      <c r="I303" s="11">
        <f>ROWS($B$5:B303)</f>
        <v>299</v>
      </c>
      <c r="J303" s="11" t="str">
        <f>IF(ISNUMBER(SEARCH('CTN 388_2017'!$B$1,G303)),I303,"")</f>
        <v/>
      </c>
      <c r="K303" s="11" t="str">
        <f>IF(ISNUMBER(SEARCH('CTN 388_2017'!$B$2,H303)),J303,"")</f>
        <v/>
      </c>
      <c r="L303" s="11" t="str">
        <f t="shared" si="4"/>
        <v/>
      </c>
    </row>
    <row r="304" spans="9:12" x14ac:dyDescent="0.2">
      <c r="I304" s="11">
        <f>ROWS($B$5:B304)</f>
        <v>300</v>
      </c>
      <c r="J304" s="11" t="str">
        <f>IF(ISNUMBER(SEARCH('CTN 388_2017'!$B$1,G304)),I304,"")</f>
        <v/>
      </c>
      <c r="K304" s="11" t="str">
        <f>IF(ISNUMBER(SEARCH('CTN 388_2017'!$B$2,H304)),J304,"")</f>
        <v/>
      </c>
      <c r="L304" s="11" t="str">
        <f t="shared" si="4"/>
        <v/>
      </c>
    </row>
    <row r="305" spans="9:12" x14ac:dyDescent="0.2">
      <c r="I305" s="11">
        <f>ROWS($B$5:B305)</f>
        <v>301</v>
      </c>
      <c r="J305" s="11" t="str">
        <f>IF(ISNUMBER(SEARCH('CTN 388_2017'!$B$1,G305)),I305,"")</f>
        <v/>
      </c>
      <c r="K305" s="11" t="str">
        <f>IF(ISNUMBER(SEARCH('CTN 388_2017'!$B$2,H305)),J305,"")</f>
        <v/>
      </c>
      <c r="L305" s="11" t="str">
        <f t="shared" si="4"/>
        <v/>
      </c>
    </row>
    <row r="306" spans="9:12" x14ac:dyDescent="0.2">
      <c r="I306" s="11">
        <f>ROWS($B$5:B306)</f>
        <v>302</v>
      </c>
      <c r="J306" s="11" t="str">
        <f>IF(ISNUMBER(SEARCH('CTN 388_2017'!$B$1,G306)),I306,"")</f>
        <v/>
      </c>
      <c r="K306" s="11" t="str">
        <f>IF(ISNUMBER(SEARCH('CTN 388_2017'!$B$2,H306)),J306,"")</f>
        <v/>
      </c>
      <c r="L306" s="11" t="str">
        <f t="shared" si="4"/>
        <v/>
      </c>
    </row>
    <row r="307" spans="9:12" x14ac:dyDescent="0.2">
      <c r="I307" s="11">
        <f>ROWS($B$5:B307)</f>
        <v>303</v>
      </c>
      <c r="J307" s="11" t="str">
        <f>IF(ISNUMBER(SEARCH('CTN 388_2017'!$B$1,G307)),I307,"")</f>
        <v/>
      </c>
      <c r="K307" s="11" t="str">
        <f>IF(ISNUMBER(SEARCH('CTN 388_2017'!$B$2,H307)),J307,"")</f>
        <v/>
      </c>
      <c r="L307" s="11" t="str">
        <f t="shared" si="4"/>
        <v/>
      </c>
    </row>
    <row r="308" spans="9:12" x14ac:dyDescent="0.2">
      <c r="I308" s="11">
        <f>ROWS($B$5:B308)</f>
        <v>304</v>
      </c>
      <c r="J308" s="11" t="str">
        <f>IF(ISNUMBER(SEARCH('CTN 388_2017'!$B$1,G308)),I308,"")</f>
        <v/>
      </c>
      <c r="K308" s="11" t="str">
        <f>IF(ISNUMBER(SEARCH('CTN 388_2017'!$B$2,H308)),J308,"")</f>
        <v/>
      </c>
      <c r="L308" s="11" t="str">
        <f t="shared" si="4"/>
        <v/>
      </c>
    </row>
    <row r="309" spans="9:12" x14ac:dyDescent="0.2">
      <c r="I309" s="11">
        <f>ROWS($B$5:B309)</f>
        <v>305</v>
      </c>
      <c r="J309" s="11" t="str">
        <f>IF(ISNUMBER(SEARCH('CTN 388_2017'!$B$1,G309)),I309,"")</f>
        <v/>
      </c>
      <c r="K309" s="11" t="str">
        <f>IF(ISNUMBER(SEARCH('CTN 388_2017'!$B$2,H309)),J309,"")</f>
        <v/>
      </c>
      <c r="L309" s="11" t="str">
        <f t="shared" si="4"/>
        <v/>
      </c>
    </row>
    <row r="310" spans="9:12" x14ac:dyDescent="0.2">
      <c r="I310" s="11">
        <f>ROWS($B$5:B310)</f>
        <v>306</v>
      </c>
      <c r="J310" s="11" t="str">
        <f>IF(ISNUMBER(SEARCH('CTN 388_2017'!$B$1,G310)),I310,"")</f>
        <v/>
      </c>
      <c r="K310" s="11" t="str">
        <f>IF(ISNUMBER(SEARCH('CTN 388_2017'!$B$2,H310)),J310,"")</f>
        <v/>
      </c>
      <c r="L310" s="11" t="str">
        <f t="shared" si="4"/>
        <v/>
      </c>
    </row>
    <row r="311" spans="9:12" x14ac:dyDescent="0.2">
      <c r="I311" s="11">
        <f>ROWS($B$5:B311)</f>
        <v>307</v>
      </c>
      <c r="J311" s="11" t="str">
        <f>IF(ISNUMBER(SEARCH('CTN 388_2017'!$B$1,G311)),I311,"")</f>
        <v/>
      </c>
      <c r="K311" s="11" t="str">
        <f>IF(ISNUMBER(SEARCH('CTN 388_2017'!$B$2,H311)),J311,"")</f>
        <v/>
      </c>
      <c r="L311" s="11" t="str">
        <f t="shared" si="4"/>
        <v/>
      </c>
    </row>
    <row r="312" spans="9:12" x14ac:dyDescent="0.2">
      <c r="I312" s="11">
        <f>ROWS($B$5:B312)</f>
        <v>308</v>
      </c>
      <c r="J312" s="11" t="str">
        <f>IF(ISNUMBER(SEARCH('CTN 388_2017'!$B$1,G312)),I312,"")</f>
        <v/>
      </c>
      <c r="K312" s="11" t="str">
        <f>IF(ISNUMBER(SEARCH('CTN 388_2017'!$B$2,H312)),J312,"")</f>
        <v/>
      </c>
      <c r="L312" s="11" t="str">
        <f t="shared" si="4"/>
        <v/>
      </c>
    </row>
    <row r="313" spans="9:12" x14ac:dyDescent="0.2">
      <c r="I313" s="11">
        <f>ROWS($B$5:B313)</f>
        <v>309</v>
      </c>
      <c r="J313" s="11" t="str">
        <f>IF(ISNUMBER(SEARCH('CTN 388_2017'!$B$1,G313)),I313,"")</f>
        <v/>
      </c>
      <c r="K313" s="11" t="str">
        <f>IF(ISNUMBER(SEARCH('CTN 388_2017'!$B$2,H313)),J313,"")</f>
        <v/>
      </c>
      <c r="L313" s="11" t="str">
        <f t="shared" si="4"/>
        <v/>
      </c>
    </row>
    <row r="314" spans="9:12" x14ac:dyDescent="0.2">
      <c r="I314" s="11">
        <f>ROWS($B$5:B314)</f>
        <v>310</v>
      </c>
      <c r="J314" s="11" t="str">
        <f>IF(ISNUMBER(SEARCH('CTN 388_2017'!$B$1,G314)),I314,"")</f>
        <v/>
      </c>
      <c r="K314" s="11" t="str">
        <f>IF(ISNUMBER(SEARCH('CTN 388_2017'!$B$2,H314)),J314,"")</f>
        <v/>
      </c>
      <c r="L314" s="11" t="str">
        <f t="shared" si="4"/>
        <v/>
      </c>
    </row>
    <row r="315" spans="9:12" x14ac:dyDescent="0.2">
      <c r="I315" s="11">
        <f>ROWS($B$5:B315)</f>
        <v>311</v>
      </c>
      <c r="J315" s="11" t="str">
        <f>IF(ISNUMBER(SEARCH('CTN 388_2017'!$B$1,G315)),I315,"")</f>
        <v/>
      </c>
      <c r="K315" s="11" t="str">
        <f>IF(ISNUMBER(SEARCH('CTN 388_2017'!$B$2,H315)),J315,"")</f>
        <v/>
      </c>
      <c r="L315" s="11" t="str">
        <f t="shared" si="4"/>
        <v/>
      </c>
    </row>
    <row r="316" spans="9:12" x14ac:dyDescent="0.2">
      <c r="I316" s="11">
        <f>ROWS($B$5:B316)</f>
        <v>312</v>
      </c>
      <c r="J316" s="11" t="str">
        <f>IF(ISNUMBER(SEARCH('CTN 388_2017'!$B$1,G316)),I316,"")</f>
        <v/>
      </c>
      <c r="K316" s="11" t="str">
        <f>IF(ISNUMBER(SEARCH('CTN 388_2017'!$B$2,H316)),J316,"")</f>
        <v/>
      </c>
      <c r="L316" s="11" t="str">
        <f t="shared" si="4"/>
        <v/>
      </c>
    </row>
    <row r="317" spans="9:12" x14ac:dyDescent="0.2">
      <c r="I317" s="11">
        <f>ROWS($B$5:B317)</f>
        <v>313</v>
      </c>
      <c r="J317" s="11" t="str">
        <f>IF(ISNUMBER(SEARCH('CTN 388_2017'!$B$1,G317)),I317,"")</f>
        <v/>
      </c>
      <c r="K317" s="11" t="str">
        <f>IF(ISNUMBER(SEARCH('CTN 388_2017'!$B$2,H317)),J317,"")</f>
        <v/>
      </c>
      <c r="L317" s="11" t="str">
        <f t="shared" si="4"/>
        <v/>
      </c>
    </row>
    <row r="318" spans="9:12" x14ac:dyDescent="0.2">
      <c r="I318" s="11">
        <f>ROWS($B$5:B318)</f>
        <v>314</v>
      </c>
      <c r="J318" s="11" t="str">
        <f>IF(ISNUMBER(SEARCH('CTN 388_2017'!$B$1,G318)),I318,"")</f>
        <v/>
      </c>
      <c r="K318" s="11" t="str">
        <f>IF(ISNUMBER(SEARCH('CTN 388_2017'!$B$2,H318)),J318,"")</f>
        <v/>
      </c>
      <c r="L318" s="11" t="str">
        <f t="shared" si="4"/>
        <v/>
      </c>
    </row>
    <row r="319" spans="9:12" x14ac:dyDescent="0.2">
      <c r="I319" s="11">
        <f>ROWS($B$5:B319)</f>
        <v>315</v>
      </c>
      <c r="J319" s="11" t="str">
        <f>IF(ISNUMBER(SEARCH('CTN 388_2017'!$B$1,G319)),I319,"")</f>
        <v/>
      </c>
      <c r="K319" s="11" t="str">
        <f>IF(ISNUMBER(SEARCH('CTN 388_2017'!$B$2,H319)),J319,"")</f>
        <v/>
      </c>
      <c r="L319" s="11" t="str">
        <f t="shared" si="4"/>
        <v/>
      </c>
    </row>
    <row r="320" spans="9:12" x14ac:dyDescent="0.2">
      <c r="I320" s="11">
        <f>ROWS($B$5:B320)</f>
        <v>316</v>
      </c>
      <c r="J320" s="11" t="str">
        <f>IF(ISNUMBER(SEARCH('CTN 388_2017'!$B$1,G320)),I320,"")</f>
        <v/>
      </c>
      <c r="K320" s="11" t="str">
        <f>IF(ISNUMBER(SEARCH('CTN 388_2017'!$B$2,H320)),J320,"")</f>
        <v/>
      </c>
      <c r="L320" s="11" t="str">
        <f t="shared" si="4"/>
        <v/>
      </c>
    </row>
    <row r="321" spans="9:12" x14ac:dyDescent="0.2">
      <c r="I321" s="11">
        <f>ROWS($B$5:B321)</f>
        <v>317</v>
      </c>
      <c r="J321" s="11" t="str">
        <f>IF(ISNUMBER(SEARCH('CTN 388_2017'!$B$1,G321)),I321,"")</f>
        <v/>
      </c>
      <c r="K321" s="11" t="str">
        <f>IF(ISNUMBER(SEARCH('CTN 388_2017'!$B$2,H321)),J321,"")</f>
        <v/>
      </c>
      <c r="L321" s="11" t="str">
        <f t="shared" si="4"/>
        <v/>
      </c>
    </row>
    <row r="322" spans="9:12" x14ac:dyDescent="0.2">
      <c r="I322" s="11">
        <f>ROWS($B$5:B322)</f>
        <v>318</v>
      </c>
      <c r="J322" s="11" t="str">
        <f>IF(ISNUMBER(SEARCH('CTN 388_2017'!$B$1,G322)),I322,"")</f>
        <v/>
      </c>
      <c r="K322" s="11" t="str">
        <f>IF(ISNUMBER(SEARCH('CTN 388_2017'!$B$2,H322)),J322,"")</f>
        <v/>
      </c>
      <c r="L322" s="11" t="str">
        <f t="shared" si="4"/>
        <v/>
      </c>
    </row>
    <row r="323" spans="9:12" x14ac:dyDescent="0.2">
      <c r="I323" s="11">
        <f>ROWS($B$5:B323)</f>
        <v>319</v>
      </c>
      <c r="J323" s="11" t="str">
        <f>IF(ISNUMBER(SEARCH('CTN 388_2017'!$B$1,G323)),I323,"")</f>
        <v/>
      </c>
      <c r="K323" s="11" t="str">
        <f>IF(ISNUMBER(SEARCH('CTN 388_2017'!$B$2,H323)),J323,"")</f>
        <v/>
      </c>
      <c r="L323" s="11" t="str">
        <f t="shared" si="4"/>
        <v/>
      </c>
    </row>
    <row r="324" spans="9:12" x14ac:dyDescent="0.2">
      <c r="I324" s="11">
        <f>ROWS($B$5:B324)</f>
        <v>320</v>
      </c>
      <c r="J324" s="11" t="str">
        <f>IF(ISNUMBER(SEARCH('CTN 388_2017'!$B$1,G324)),I324,"")</f>
        <v/>
      </c>
      <c r="K324" s="11" t="str">
        <f>IF(ISNUMBER(SEARCH('CTN 388_2017'!$B$2,H324)),J324,"")</f>
        <v/>
      </c>
      <c r="L324" s="11" t="str">
        <f t="shared" si="4"/>
        <v/>
      </c>
    </row>
    <row r="325" spans="9:12" x14ac:dyDescent="0.2">
      <c r="I325" s="11">
        <f>ROWS($B$5:B325)</f>
        <v>321</v>
      </c>
      <c r="J325" s="11" t="str">
        <f>IF(ISNUMBER(SEARCH('CTN 388_2017'!$B$1,G325)),I325,"")</f>
        <v/>
      </c>
      <c r="K325" s="11" t="str">
        <f>IF(ISNUMBER(SEARCH('CTN 388_2017'!$B$2,H325)),J325,"")</f>
        <v/>
      </c>
      <c r="L325" s="11" t="str">
        <f t="shared" si="4"/>
        <v/>
      </c>
    </row>
    <row r="326" spans="9:12" x14ac:dyDescent="0.2">
      <c r="I326" s="11">
        <f>ROWS($B$5:B326)</f>
        <v>322</v>
      </c>
      <c r="J326" s="11" t="str">
        <f>IF(ISNUMBER(SEARCH('CTN 388_2017'!$B$1,G326)),I326,"")</f>
        <v/>
      </c>
      <c r="K326" s="11" t="str">
        <f>IF(ISNUMBER(SEARCH('CTN 388_2017'!$B$2,H326)),J326,"")</f>
        <v/>
      </c>
      <c r="L326" s="11" t="str">
        <f t="shared" ref="L326:L353" si="5">IFERROR(SMALL($K$5:$K$257,I326),"")</f>
        <v/>
      </c>
    </row>
    <row r="327" spans="9:12" x14ac:dyDescent="0.2">
      <c r="I327" s="11">
        <f>ROWS($B$5:B327)</f>
        <v>323</v>
      </c>
      <c r="J327" s="11" t="str">
        <f>IF(ISNUMBER(SEARCH('CTN 388_2017'!$B$1,G327)),I327,"")</f>
        <v/>
      </c>
      <c r="K327" s="11" t="str">
        <f>IF(ISNUMBER(SEARCH('CTN 388_2017'!$B$2,H327)),J327,"")</f>
        <v/>
      </c>
      <c r="L327" s="11" t="str">
        <f t="shared" si="5"/>
        <v/>
      </c>
    </row>
    <row r="328" spans="9:12" x14ac:dyDescent="0.2">
      <c r="I328" s="11">
        <f>ROWS($B$5:B328)</f>
        <v>324</v>
      </c>
      <c r="J328" s="11" t="str">
        <f>IF(ISNUMBER(SEARCH('CTN 388_2017'!$B$1,G328)),I328,"")</f>
        <v/>
      </c>
      <c r="K328" s="11" t="str">
        <f>IF(ISNUMBER(SEARCH('CTN 388_2017'!$B$2,H328)),J328,"")</f>
        <v/>
      </c>
      <c r="L328" s="11" t="str">
        <f t="shared" si="5"/>
        <v/>
      </c>
    </row>
    <row r="329" spans="9:12" x14ac:dyDescent="0.2">
      <c r="I329" s="11">
        <f>ROWS($B$5:B329)</f>
        <v>325</v>
      </c>
      <c r="J329" s="11" t="str">
        <f>IF(ISNUMBER(SEARCH('CTN 388_2017'!$B$1,G329)),I329,"")</f>
        <v/>
      </c>
      <c r="K329" s="11" t="str">
        <f>IF(ISNUMBER(SEARCH('CTN 388_2017'!$B$2,H329)),J329,"")</f>
        <v/>
      </c>
      <c r="L329" s="11" t="str">
        <f t="shared" si="5"/>
        <v/>
      </c>
    </row>
    <row r="330" spans="9:12" x14ac:dyDescent="0.2">
      <c r="I330" s="11">
        <f>ROWS($B$5:B330)</f>
        <v>326</v>
      </c>
      <c r="J330" s="11" t="str">
        <f>IF(ISNUMBER(SEARCH('CTN 388_2017'!$B$1,G330)),I330,"")</f>
        <v/>
      </c>
      <c r="K330" s="11" t="str">
        <f>IF(ISNUMBER(SEARCH('CTN 388_2017'!$B$2,H330)),J330,"")</f>
        <v/>
      </c>
      <c r="L330" s="11" t="str">
        <f t="shared" si="5"/>
        <v/>
      </c>
    </row>
    <row r="331" spans="9:12" x14ac:dyDescent="0.2">
      <c r="I331" s="11">
        <f>ROWS($B$5:B331)</f>
        <v>327</v>
      </c>
      <c r="J331" s="11" t="str">
        <f>IF(ISNUMBER(SEARCH('CTN 388_2017'!$B$1,G331)),I331,"")</f>
        <v/>
      </c>
      <c r="K331" s="11" t="str">
        <f>IF(ISNUMBER(SEARCH('CTN 388_2017'!$B$2,H331)),J331,"")</f>
        <v/>
      </c>
      <c r="L331" s="11" t="str">
        <f t="shared" si="5"/>
        <v/>
      </c>
    </row>
    <row r="332" spans="9:12" x14ac:dyDescent="0.2">
      <c r="I332" s="11">
        <f>ROWS($B$5:B332)</f>
        <v>328</v>
      </c>
      <c r="J332" s="11" t="str">
        <f>IF(ISNUMBER(SEARCH('CTN 388_2017'!$B$1,G332)),I332,"")</f>
        <v/>
      </c>
      <c r="K332" s="11" t="str">
        <f>IF(ISNUMBER(SEARCH('CTN 388_2017'!$B$2,H332)),J332,"")</f>
        <v/>
      </c>
      <c r="L332" s="11" t="str">
        <f t="shared" si="5"/>
        <v/>
      </c>
    </row>
    <row r="333" spans="9:12" x14ac:dyDescent="0.2">
      <c r="I333" s="11">
        <f>ROWS($B$5:B333)</f>
        <v>329</v>
      </c>
      <c r="J333" s="11" t="str">
        <f>IF(ISNUMBER(SEARCH('CTN 388_2017'!$B$1,G333)),I333,"")</f>
        <v/>
      </c>
      <c r="K333" s="11" t="str">
        <f>IF(ISNUMBER(SEARCH('CTN 388_2017'!$B$2,H333)),J333,"")</f>
        <v/>
      </c>
      <c r="L333" s="11" t="str">
        <f t="shared" si="5"/>
        <v/>
      </c>
    </row>
    <row r="334" spans="9:12" x14ac:dyDescent="0.2">
      <c r="I334" s="11">
        <f>ROWS($B$5:B334)</f>
        <v>330</v>
      </c>
      <c r="J334" s="11" t="str">
        <f>IF(ISNUMBER(SEARCH('CTN 388_2017'!$B$1,G334)),I334,"")</f>
        <v/>
      </c>
      <c r="K334" s="11" t="str">
        <f>IF(ISNUMBER(SEARCH('CTN 388_2017'!$B$2,H334)),J334,"")</f>
        <v/>
      </c>
      <c r="L334" s="11" t="str">
        <f t="shared" si="5"/>
        <v/>
      </c>
    </row>
    <row r="335" spans="9:12" x14ac:dyDescent="0.2">
      <c r="I335" s="11">
        <f>ROWS($B$5:B335)</f>
        <v>331</v>
      </c>
      <c r="J335" s="11" t="str">
        <f>IF(ISNUMBER(SEARCH('CTN 388_2017'!$B$1,G335)),I335,"")</f>
        <v/>
      </c>
      <c r="K335" s="11" t="str">
        <f>IF(ISNUMBER(SEARCH('CTN 388_2017'!$B$2,H335)),J335,"")</f>
        <v/>
      </c>
      <c r="L335" s="11" t="str">
        <f t="shared" si="5"/>
        <v/>
      </c>
    </row>
    <row r="336" spans="9:12" x14ac:dyDescent="0.2">
      <c r="I336" s="11">
        <f>ROWS($B$5:B336)</f>
        <v>332</v>
      </c>
      <c r="J336" s="11" t="str">
        <f>IF(ISNUMBER(SEARCH('CTN 388_2017'!$B$1,G336)),I336,"")</f>
        <v/>
      </c>
      <c r="K336" s="11" t="str">
        <f>IF(ISNUMBER(SEARCH('CTN 388_2017'!$B$2,H336)),J336,"")</f>
        <v/>
      </c>
      <c r="L336" s="11" t="str">
        <f t="shared" si="5"/>
        <v/>
      </c>
    </row>
    <row r="337" spans="9:12" x14ac:dyDescent="0.2">
      <c r="I337" s="11">
        <f>ROWS($B$5:B337)</f>
        <v>333</v>
      </c>
      <c r="J337" s="11" t="str">
        <f>IF(ISNUMBER(SEARCH('CTN 388_2017'!$B$1,G337)),I337,"")</f>
        <v/>
      </c>
      <c r="K337" s="11" t="str">
        <f>IF(ISNUMBER(SEARCH('CTN 388_2017'!$B$2,H337)),J337,"")</f>
        <v/>
      </c>
      <c r="L337" s="11" t="str">
        <f t="shared" si="5"/>
        <v/>
      </c>
    </row>
    <row r="338" spans="9:12" x14ac:dyDescent="0.2">
      <c r="I338" s="11">
        <f>ROWS($B$5:B338)</f>
        <v>334</v>
      </c>
      <c r="J338" s="11" t="str">
        <f>IF(ISNUMBER(SEARCH('CTN 388_2017'!$B$1,G338)),I338,"")</f>
        <v/>
      </c>
      <c r="K338" s="11" t="str">
        <f>IF(ISNUMBER(SEARCH('CTN 388_2017'!$B$2,H338)),J338,"")</f>
        <v/>
      </c>
      <c r="L338" s="11" t="str">
        <f t="shared" si="5"/>
        <v/>
      </c>
    </row>
    <row r="339" spans="9:12" x14ac:dyDescent="0.2">
      <c r="I339" s="11">
        <f>ROWS($B$5:B339)</f>
        <v>335</v>
      </c>
      <c r="J339" s="11" t="str">
        <f>IF(ISNUMBER(SEARCH('CTN 388_2017'!$B$1,G339)),I339,"")</f>
        <v/>
      </c>
      <c r="K339" s="11" t="str">
        <f>IF(ISNUMBER(SEARCH('CTN 388_2017'!$B$2,H339)),J339,"")</f>
        <v/>
      </c>
      <c r="L339" s="11" t="str">
        <f t="shared" si="5"/>
        <v/>
      </c>
    </row>
    <row r="340" spans="9:12" x14ac:dyDescent="0.2">
      <c r="I340" s="11">
        <f>ROWS($B$5:B340)</f>
        <v>336</v>
      </c>
      <c r="J340" s="11" t="str">
        <f>IF(ISNUMBER(SEARCH('CTN 388_2017'!$B$1,G340)),I340,"")</f>
        <v/>
      </c>
      <c r="K340" s="11" t="str">
        <f>IF(ISNUMBER(SEARCH('CTN 388_2017'!$B$2,H340)),J340,"")</f>
        <v/>
      </c>
      <c r="L340" s="11" t="str">
        <f t="shared" si="5"/>
        <v/>
      </c>
    </row>
    <row r="341" spans="9:12" x14ac:dyDescent="0.2">
      <c r="I341" s="11">
        <f>ROWS($B$5:B341)</f>
        <v>337</v>
      </c>
      <c r="J341" s="11" t="str">
        <f>IF(ISNUMBER(SEARCH('CTN 388_2017'!$B$1,G341)),I341,"")</f>
        <v/>
      </c>
      <c r="K341" s="11" t="str">
        <f>IF(ISNUMBER(SEARCH('CTN 388_2017'!$B$2,H341)),J341,"")</f>
        <v/>
      </c>
      <c r="L341" s="11" t="str">
        <f t="shared" si="5"/>
        <v/>
      </c>
    </row>
    <row r="342" spans="9:12" x14ac:dyDescent="0.2">
      <c r="I342" s="11">
        <f>ROWS($B$5:B342)</f>
        <v>338</v>
      </c>
      <c r="J342" s="11" t="str">
        <f>IF(ISNUMBER(SEARCH('CTN 388_2017'!$B$1,G342)),I342,"")</f>
        <v/>
      </c>
      <c r="K342" s="11" t="str">
        <f>IF(ISNUMBER(SEARCH('CTN 388_2017'!$B$2,H342)),J342,"")</f>
        <v/>
      </c>
      <c r="L342" s="11" t="str">
        <f t="shared" si="5"/>
        <v/>
      </c>
    </row>
    <row r="343" spans="9:12" x14ac:dyDescent="0.2">
      <c r="I343" s="11">
        <f>ROWS($B$5:B343)</f>
        <v>339</v>
      </c>
      <c r="J343" s="11" t="str">
        <f>IF(ISNUMBER(SEARCH('CTN 388_2017'!$B$1,G343)),I343,"")</f>
        <v/>
      </c>
      <c r="K343" s="11" t="str">
        <f>IF(ISNUMBER(SEARCH('CTN 388_2017'!$B$2,H343)),J343,"")</f>
        <v/>
      </c>
      <c r="L343" s="11" t="str">
        <f t="shared" si="5"/>
        <v/>
      </c>
    </row>
    <row r="344" spans="9:12" x14ac:dyDescent="0.2">
      <c r="I344" s="11">
        <f>ROWS($B$5:B344)</f>
        <v>340</v>
      </c>
      <c r="J344" s="11" t="str">
        <f>IF(ISNUMBER(SEARCH('CTN 388_2017'!$B$1,G344)),I344,"")</f>
        <v/>
      </c>
      <c r="K344" s="11" t="str">
        <f>IF(ISNUMBER(SEARCH('CTN 388_2017'!$B$2,H344)),J344,"")</f>
        <v/>
      </c>
      <c r="L344" s="11" t="str">
        <f t="shared" si="5"/>
        <v/>
      </c>
    </row>
    <row r="345" spans="9:12" x14ac:dyDescent="0.2">
      <c r="I345" s="11">
        <f>ROWS($B$5:B345)</f>
        <v>341</v>
      </c>
      <c r="J345" s="11" t="str">
        <f>IF(ISNUMBER(SEARCH('CTN 388_2017'!$B$1,G345)),I345,"")</f>
        <v/>
      </c>
      <c r="K345" s="11" t="str">
        <f>IF(ISNUMBER(SEARCH('CTN 388_2017'!$B$2,H345)),J345,"")</f>
        <v/>
      </c>
      <c r="L345" s="11" t="str">
        <f t="shared" si="5"/>
        <v/>
      </c>
    </row>
    <row r="346" spans="9:12" x14ac:dyDescent="0.2">
      <c r="I346" s="11">
        <f>ROWS($B$5:B346)</f>
        <v>342</v>
      </c>
      <c r="J346" s="11" t="str">
        <f>IF(ISNUMBER(SEARCH('CTN 388_2017'!$B$1,G346)),I346,"")</f>
        <v/>
      </c>
      <c r="K346" s="11" t="str">
        <f>IF(ISNUMBER(SEARCH('CTN 388_2017'!$B$2,H346)),J346,"")</f>
        <v/>
      </c>
      <c r="L346" s="11" t="str">
        <f t="shared" si="5"/>
        <v/>
      </c>
    </row>
    <row r="347" spans="9:12" x14ac:dyDescent="0.2">
      <c r="I347" s="11">
        <f>ROWS($B$5:B347)</f>
        <v>343</v>
      </c>
      <c r="J347" s="11" t="str">
        <f>IF(ISNUMBER(SEARCH('CTN 388_2017'!$B$1,G347)),I347,"")</f>
        <v/>
      </c>
      <c r="K347" s="11" t="str">
        <f>IF(ISNUMBER(SEARCH('CTN 388_2017'!$B$2,H347)),J347,"")</f>
        <v/>
      </c>
      <c r="L347" s="11" t="str">
        <f t="shared" si="5"/>
        <v/>
      </c>
    </row>
    <row r="348" spans="9:12" x14ac:dyDescent="0.2">
      <c r="I348" s="11">
        <f>ROWS($B$5:B348)</f>
        <v>344</v>
      </c>
      <c r="J348" s="11" t="str">
        <f>IF(ISNUMBER(SEARCH('CTN 388_2017'!$B$1,G348)),I348,"")</f>
        <v/>
      </c>
      <c r="K348" s="11" t="str">
        <f>IF(ISNUMBER(SEARCH('CTN 388_2017'!$B$2,H348)),J348,"")</f>
        <v/>
      </c>
      <c r="L348" s="11" t="str">
        <f t="shared" si="5"/>
        <v/>
      </c>
    </row>
    <row r="349" spans="9:12" x14ac:dyDescent="0.2">
      <c r="I349" s="11">
        <f>ROWS($B$5:B349)</f>
        <v>345</v>
      </c>
      <c r="J349" s="11" t="str">
        <f>IF(ISNUMBER(SEARCH('CTN 388_2017'!$B$1,G349)),I349,"")</f>
        <v/>
      </c>
      <c r="K349" s="11" t="str">
        <f>IF(ISNUMBER(SEARCH('CTN 388_2017'!$B$2,H349)),J349,"")</f>
        <v/>
      </c>
      <c r="L349" s="11" t="str">
        <f t="shared" si="5"/>
        <v/>
      </c>
    </row>
    <row r="350" spans="9:12" x14ac:dyDescent="0.2">
      <c r="I350" s="11">
        <f>ROWS($B$5:B350)</f>
        <v>346</v>
      </c>
      <c r="J350" s="11" t="str">
        <f>IF(ISNUMBER(SEARCH('CTN 388_2017'!$B$1,G350)),I350,"")</f>
        <v/>
      </c>
      <c r="K350" s="11" t="str">
        <f>IF(ISNUMBER(SEARCH('CTN 388_2017'!$B$2,H350)),J350,"")</f>
        <v/>
      </c>
      <c r="L350" s="11" t="str">
        <f t="shared" si="5"/>
        <v/>
      </c>
    </row>
    <row r="351" spans="9:12" x14ac:dyDescent="0.2">
      <c r="I351" s="11">
        <f>ROWS($B$5:B351)</f>
        <v>347</v>
      </c>
      <c r="J351" s="11" t="str">
        <f>IF(ISNUMBER(SEARCH('CTN 388_2017'!$B$1,G351)),I351,"")</f>
        <v/>
      </c>
      <c r="K351" s="11" t="str">
        <f>IF(ISNUMBER(SEARCH('CTN 388_2017'!$B$2,H351)),J351,"")</f>
        <v/>
      </c>
      <c r="L351" s="11" t="str">
        <f t="shared" si="5"/>
        <v/>
      </c>
    </row>
    <row r="352" spans="9:12" x14ac:dyDescent="0.2">
      <c r="I352" s="11">
        <f>ROWS($B$5:B352)</f>
        <v>348</v>
      </c>
      <c r="J352" s="11" t="str">
        <f>IF(ISNUMBER(SEARCH('CTN 388_2017'!$B$1,G352)),I352,"")</f>
        <v/>
      </c>
      <c r="K352" s="11" t="str">
        <f>IF(ISNUMBER(SEARCH('CTN 388_2017'!$B$2,H352)),J352,"")</f>
        <v/>
      </c>
      <c r="L352" s="11" t="str">
        <f t="shared" si="5"/>
        <v/>
      </c>
    </row>
    <row r="353" spans="10:12" x14ac:dyDescent="0.2">
      <c r="J353" s="11" t="str">
        <f>IF(ISNUMBER(SEARCH('CTN 388_2017'!$B$1,G353)),I353,"")</f>
        <v/>
      </c>
      <c r="K353" s="11" t="str">
        <f>IF(ISNUMBER(SEARCH('CTN 388_2017'!$B$2,H353)),J353,"")</f>
        <v/>
      </c>
      <c r="L353" s="11" t="str">
        <f t="shared" si="5"/>
        <v/>
      </c>
    </row>
  </sheetData>
  <autoFilter ref="B4:L197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</sheetPr>
  <dimension ref="A1:K23"/>
  <sheetViews>
    <sheetView topLeftCell="D1" workbookViewId="0">
      <selection activeCell="D6" sqref="D6"/>
    </sheetView>
  </sheetViews>
  <sheetFormatPr defaultRowHeight="15" x14ac:dyDescent="0.25"/>
  <cols>
    <col min="1" max="1" width="34.140625" bestFit="1" customWidth="1"/>
    <col min="2" max="2" width="36.140625" bestFit="1" customWidth="1"/>
    <col min="3" max="9" width="36.140625" customWidth="1"/>
    <col min="12" max="12" width="13" customWidth="1"/>
  </cols>
  <sheetData>
    <row r="1" spans="1:11" x14ac:dyDescent="0.25">
      <c r="A1" s="2" t="s">
        <v>8</v>
      </c>
      <c r="B1" s="2" t="s">
        <v>29</v>
      </c>
      <c r="C1" s="2" t="s">
        <v>95</v>
      </c>
      <c r="D1" s="2" t="s">
        <v>92</v>
      </c>
      <c r="E1" s="2" t="s">
        <v>88</v>
      </c>
      <c r="F1" s="2" t="s">
        <v>85</v>
      </c>
      <c r="G1" s="2" t="s">
        <v>69</v>
      </c>
      <c r="H1" s="2" t="s">
        <v>46</v>
      </c>
      <c r="I1" s="2" t="s">
        <v>41</v>
      </c>
      <c r="J1" t="s">
        <v>125</v>
      </c>
      <c r="K1" s="1"/>
    </row>
    <row r="2" spans="1:11" x14ac:dyDescent="0.25">
      <c r="A2" t="s">
        <v>9</v>
      </c>
      <c r="B2" t="s">
        <v>30</v>
      </c>
      <c r="C2" t="s">
        <v>96</v>
      </c>
      <c r="D2" t="s">
        <v>93</v>
      </c>
      <c r="E2" t="s">
        <v>89</v>
      </c>
      <c r="F2" t="s">
        <v>86</v>
      </c>
      <c r="G2" t="s">
        <v>70</v>
      </c>
      <c r="H2" t="s">
        <v>47</v>
      </c>
      <c r="I2" t="s">
        <v>42</v>
      </c>
      <c r="J2" t="s">
        <v>126</v>
      </c>
      <c r="K2" s="1"/>
    </row>
    <row r="3" spans="1:11" x14ac:dyDescent="0.25">
      <c r="A3" t="s">
        <v>10</v>
      </c>
      <c r="B3" t="s">
        <v>31</v>
      </c>
      <c r="C3" t="s">
        <v>97</v>
      </c>
      <c r="D3" t="s">
        <v>94</v>
      </c>
      <c r="E3" t="s">
        <v>90</v>
      </c>
      <c r="F3" t="s">
        <v>87</v>
      </c>
      <c r="G3" t="s">
        <v>71</v>
      </c>
      <c r="H3" t="s">
        <v>48</v>
      </c>
      <c r="I3" t="s">
        <v>43</v>
      </c>
      <c r="J3" t="s">
        <v>127</v>
      </c>
    </row>
    <row r="4" spans="1:11" x14ac:dyDescent="0.25">
      <c r="A4" t="s">
        <v>11</v>
      </c>
      <c r="B4" t="s">
        <v>32</v>
      </c>
      <c r="C4" t="s">
        <v>98</v>
      </c>
      <c r="E4" t="s">
        <v>91</v>
      </c>
      <c r="G4" t="s">
        <v>72</v>
      </c>
      <c r="H4" t="s">
        <v>49</v>
      </c>
      <c r="I4" t="s">
        <v>44</v>
      </c>
      <c r="J4" t="s">
        <v>128</v>
      </c>
    </row>
    <row r="5" spans="1:11" x14ac:dyDescent="0.25">
      <c r="A5" t="s">
        <v>12</v>
      </c>
      <c r="B5" t="s">
        <v>33</v>
      </c>
      <c r="C5" t="s">
        <v>99</v>
      </c>
      <c r="G5" t="s">
        <v>73</v>
      </c>
      <c r="H5" t="s">
        <v>50</v>
      </c>
      <c r="I5" t="s">
        <v>45</v>
      </c>
      <c r="J5" t="s">
        <v>129</v>
      </c>
    </row>
    <row r="6" spans="1:11" x14ac:dyDescent="0.25">
      <c r="A6" t="s">
        <v>13</v>
      </c>
      <c r="B6" t="s">
        <v>34</v>
      </c>
      <c r="G6" t="s">
        <v>74</v>
      </c>
      <c r="H6" t="s">
        <v>51</v>
      </c>
      <c r="J6" t="s">
        <v>130</v>
      </c>
    </row>
    <row r="7" spans="1:11" x14ac:dyDescent="0.25">
      <c r="A7" t="s">
        <v>14</v>
      </c>
      <c r="B7" t="s">
        <v>35</v>
      </c>
      <c r="G7" t="s">
        <v>75</v>
      </c>
      <c r="H7" t="s">
        <v>52</v>
      </c>
      <c r="J7" t="s">
        <v>131</v>
      </c>
    </row>
    <row r="8" spans="1:11" x14ac:dyDescent="0.25">
      <c r="A8" t="s">
        <v>15</v>
      </c>
      <c r="B8" t="s">
        <v>36</v>
      </c>
      <c r="G8" t="s">
        <v>76</v>
      </c>
      <c r="H8" t="s">
        <v>53</v>
      </c>
      <c r="J8" t="s">
        <v>132</v>
      </c>
    </row>
    <row r="9" spans="1:11" x14ac:dyDescent="0.25">
      <c r="A9" t="s">
        <v>16</v>
      </c>
      <c r="B9" t="s">
        <v>37</v>
      </c>
      <c r="G9" t="s">
        <v>77</v>
      </c>
      <c r="H9" t="s">
        <v>54</v>
      </c>
    </row>
    <row r="10" spans="1:11" x14ac:dyDescent="0.25">
      <c r="A10" t="s">
        <v>17</v>
      </c>
      <c r="B10" t="s">
        <v>38</v>
      </c>
      <c r="G10" t="s">
        <v>78</v>
      </c>
      <c r="H10" t="s">
        <v>55</v>
      </c>
    </row>
    <row r="11" spans="1:11" x14ac:dyDescent="0.25">
      <c r="A11" t="s">
        <v>18</v>
      </c>
      <c r="B11" t="s">
        <v>39</v>
      </c>
      <c r="G11" t="s">
        <v>79</v>
      </c>
      <c r="H11" t="s">
        <v>56</v>
      </c>
    </row>
    <row r="12" spans="1:11" x14ac:dyDescent="0.25">
      <c r="A12" t="s">
        <v>19</v>
      </c>
      <c r="B12" t="s">
        <v>40</v>
      </c>
      <c r="G12" t="s">
        <v>80</v>
      </c>
      <c r="H12" t="s">
        <v>57</v>
      </c>
    </row>
    <row r="13" spans="1:11" x14ac:dyDescent="0.25">
      <c r="A13" t="s">
        <v>20</v>
      </c>
      <c r="B13" t="s">
        <v>124</v>
      </c>
      <c r="G13" t="s">
        <v>81</v>
      </c>
      <c r="H13" t="s">
        <v>58</v>
      </c>
    </row>
    <row r="14" spans="1:11" x14ac:dyDescent="0.25">
      <c r="A14" t="s">
        <v>21</v>
      </c>
      <c r="G14" t="s">
        <v>82</v>
      </c>
      <c r="H14" t="s">
        <v>59</v>
      </c>
    </row>
    <row r="15" spans="1:11" x14ac:dyDescent="0.25">
      <c r="A15" t="s">
        <v>22</v>
      </c>
      <c r="G15" t="s">
        <v>83</v>
      </c>
      <c r="H15" t="s">
        <v>60</v>
      </c>
    </row>
    <row r="16" spans="1:11" x14ac:dyDescent="0.25">
      <c r="A16" t="s">
        <v>23</v>
      </c>
      <c r="G16" t="s">
        <v>84</v>
      </c>
      <c r="H16" t="s">
        <v>61</v>
      </c>
    </row>
    <row r="17" spans="1:8" x14ac:dyDescent="0.25">
      <c r="A17" t="s">
        <v>24</v>
      </c>
      <c r="H17" t="s">
        <v>62</v>
      </c>
    </row>
    <row r="18" spans="1:8" x14ac:dyDescent="0.25">
      <c r="A18" t="s">
        <v>25</v>
      </c>
      <c r="H18" t="s">
        <v>63</v>
      </c>
    </row>
    <row r="19" spans="1:8" x14ac:dyDescent="0.25">
      <c r="A19" t="s">
        <v>26</v>
      </c>
      <c r="H19" t="s">
        <v>64</v>
      </c>
    </row>
    <row r="20" spans="1:8" x14ac:dyDescent="0.25">
      <c r="A20" t="s">
        <v>27</v>
      </c>
      <c r="H20" t="s">
        <v>65</v>
      </c>
    </row>
    <row r="21" spans="1:8" x14ac:dyDescent="0.25">
      <c r="A21" t="s">
        <v>28</v>
      </c>
      <c r="H21" t="s">
        <v>66</v>
      </c>
    </row>
    <row r="22" spans="1:8" x14ac:dyDescent="0.25">
      <c r="H22" t="s">
        <v>67</v>
      </c>
    </row>
    <row r="23" spans="1:8" x14ac:dyDescent="0.25">
      <c r="H23" t="s">
        <v>68</v>
      </c>
    </row>
  </sheetData>
  <dataValidations count="2">
    <dataValidation type="list" allowBlank="1" showInputMessage="1" showErrorMessage="1" sqref="L2">
      <formula1>exporters_list2</formula1>
    </dataValidation>
    <dataValidation type="list" allowBlank="1" showInputMessage="1" showErrorMessage="1" sqref="L1">
      <formula1>fruit_list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 2 0 1 8 - 0 9 - 0 4 T 1 6 : 3 3 : 4 5 . 8 8 5 7 8 2 9 + 1 2 : 0 0 < / L a s t P r o c e s s e d T i m e > < / D a t a M o d e l i n g S a n d b o x . S e r i a l i z e d S a n d b o x E r r o r C a c h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O r d e r " > < C u s t o m C o n t e n t > < ! [ C D A T A [ T a b l e 4 - 7 9 a e 0 a f a - b 0 7 1 - 4 b a 6 - 9 1 d c - a 0 1 f e 9 7 f a d 6 1 ] ] > < / C u s t o m C o n t e n t > < / G e m i n i > 
</file>

<file path=customXml/item17.xml>��< ? x m l   v e r s i o n = " 1 . 0 "   e n c o d i n g = " U T F - 1 6 " ? > < G e m i n i   x m l n s = " h t t p : / / g e m i n i / p i v o t c u s t o m i z a t i o n / C l i e n t W i n d o w X M L " > < C u s t o m C o n t e n t > < ! [ C D A T A [ T a b l e 4 - 7 9 a e 0 a f a - b 0 7 1 - 4 b a 6 - 9 1 d c - a 0 1 f e 9 7 f a d 6 1 ] ] > < / C u s t o m C o n t e n t > < / G e m i n i > 
</file>

<file path=customXml/item2.xml>��< ? x m l   v e r s i o n = " 1 . 0 "   e n c o d i n g = " U T F - 1 6 " ? > < G e m i n i   x m l n s = " h t t p : / / g e m i n i / p i v o t c u s t o m i z a t i o n / 9 6 2 5 4 e 0 1 - c 4 0 6 - 4 0 b 7 - 8 7 e 3 - 0 f 8 9 0 2 e a c b f f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 S h e e t 1 2 < / S l i c e r S h e e t N a m e > < S A H o s t H a s h > 1 1 2 1 2 3 2 6 3 7 < / S A H o s t H a s h > < G e m i n i F i e l d L i s t V i s i b l e > T r u e < / G e m i n i F i e l d L i s t V i s i b l e > < / S e t t i n g s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> < L i n k e d T a b l e I n f o > < E x c e l T a b l e N a m e > T a b l e 4 < / E x c e l T a b l e N a m e > < G e m i n i T a b l e I d > T a b l e 4 - 7 9 a e 0 a f a - b 0 7 1 - 4 b a 6 - 9 1 d c - a 0 1 f e 9 7 f a d 6 1 < / G e m i n i T a b l e I d > < L i n k e d C o l u m n L i s t   / > < U p d a t e N e e d e d > t r u e < / U p d a t e N e e d e d > < R o w C o u n t > 0 < / R o w C o u n t > < / L i n k e d T a b l e I n f o > < / L i n k e d T a b l e L i s t > < / L i n k e d T a b l e s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T a b l e 4 - 7 9 a e 0 a f a - b 0 7 1 - 4 b a 6 - 9 1 d c - a 0 1 f e 9 7 f a d 6 1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 M i n i s t r y < / s t r i n g > < / k e y > < v a l u e > < i n t > 8 7 < / i n t > < / v a l u e > < / i t e m > < i t e m > < k e y > < s t r i n g > D e p a r t m e n t < / s t r i n g > < / k e y > < v a l u e > < i n t > 1 1 1 < / i n t > < / v a l u e > < / i t e m > < i t e m > < k e y > < s t r i n g > S e c t i o n < / s t r i n g > < / k e y > < v a l u e > < i n t > 8 1 < / i n t > < / v a l u e > < / i t e m > < i t e m > < k e y > < s t r i n g > M e t h o d   o f   P r o c u r e m e n t < / s t r i n g > < / k e y > < v a l u e > < i n t > 1 8 5 < / i n t > < / v a l u e > < / i t e m > < i t e m > < k e y > < s t r i n g > C a t e g o r y   o f   P r o c u r e m e n t < / s t r i n g > < / k e y > < v a l u e > < i n t > 1 9 1 < / i n t > < / v a l u e > < / i t e m > < i t e m > < k e y > < s t r i n g > D e s c r i p t i o n   o f   P r o c u r e m e n t < / s t r i n g > < / k e y > < v a l u e > < i n t > 2 0 6 < / i n t > < / v a l u e > < / i t e m > < i t e m > < k e y > < s t r i n g > P r o j e c t   S t a r t   D a t e   M / D / Y < / s t r i n g > < / k e y > < v a l u e > < i n t > 1 8 7 < / i n t > < / v a l u e > < / i t e m > < i t e m > < k e y > < s t r i n g > Q u a n t i t y < / s t r i n g > < / k e y > < v a l u e > < i n t > 8 9 < / i n t > < / v a l u e > < / i t e m > < i t e m > < k e y > < s t r i n g > T o t a l   V a l u e   ( V I P ) < / s t r i n g > < / k e y > < v a l u e > < i n t > 1 3 8 < / i n t > < / v a l u e > < / i t e m > < i t e m > < k e y > < s t r i n g > L o c a t i o n < / s t r i n g > < / k e y > < v a l u e > < i n t > 8 7 < / i n t > < / v a l u e > < / i t e m > < i t e m > < k e y > < s t r i n g > C o m m e n t s < / s t r i n g > < / k e y > < v a l u e > < i n t > 1 0 3 < / i n t > < / v a l u e > < / i t e m > < i t e m > < k e y > < s t r i n g > C o l u m n 1 < / s t r i n g > < / k e y > < v a l u e > < i n t > 9 1 < / i n t > < / v a l u e > < / i t e m > < / C o l u m n W i d t h s > < C o l u m n D i s p l a y I n d e x > < i t e m > < k e y > < s t r i n g > M i n i s t r y < / s t r i n g > < / k e y > < v a l u e > < i n t > 0 < / i n t > < / v a l u e > < / i t e m > < i t e m > < k e y > < s t r i n g > D e p a r t m e n t < / s t r i n g > < / k e y > < v a l u e > < i n t > 1 < / i n t > < / v a l u e > < / i t e m > < i t e m > < k e y > < s t r i n g > S e c t i o n < / s t r i n g > < / k e y > < v a l u e > < i n t > 2 < / i n t > < / v a l u e > < / i t e m > < i t e m > < k e y > < s t r i n g > M e t h o d   o f   P r o c u r e m e n t < / s t r i n g > < / k e y > < v a l u e > < i n t > 3 < / i n t > < / v a l u e > < / i t e m > < i t e m > < k e y > < s t r i n g > C a t e g o r y   o f   P r o c u r e m e n t < / s t r i n g > < / k e y > < v a l u e > < i n t > 4 < / i n t > < / v a l u e > < / i t e m > < i t e m > < k e y > < s t r i n g > D e s c r i p t i o n   o f   P r o c u r e m e n t < / s t r i n g > < / k e y > < v a l u e > < i n t > 5 < / i n t > < / v a l u e > < / i t e m > < i t e m > < k e y > < s t r i n g > P r o j e c t   S t a r t   D a t e   M / D / Y < / s t r i n g > < / k e y > < v a l u e > < i n t > 6 < / i n t > < / v a l u e > < / i t e m > < i t e m > < k e y > < s t r i n g > Q u a n t i t y < / s t r i n g > < / k e y > < v a l u e > < i n t > 7 < / i n t > < / v a l u e > < / i t e m > < i t e m > < k e y > < s t r i n g > T o t a l   V a l u e   ( V I P ) < / s t r i n g > < / k e y > < v a l u e > < i n t > 8 < / i n t > < / v a l u e > < / i t e m > < i t e m > < k e y > < s t r i n g > L o c a t i o n < / s t r i n g > < / k e y > < v a l u e > < i n t > 9 < / i n t > < / v a l u e > < / i t e m > < i t e m > < k e y > < s t r i n g > C o m m e n t s < / s t r i n g > < / k e y > < v a l u e > < i n t > 1 0 < / i n t > < / v a l u e > < / i t e m > < i t e m > < k e y > < s t r i n g > C o l u m n 1 < / s t r i n g > < / k e y > < v a l u e > < i n t > 1 1 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 T a b l e 4 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 T a b l e 4 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 A c t i o n s \ A u t o M e a s u r e _ D i s t i n c t C o u n t 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 A c t i o n s \ D e l e t e 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 C o l u m n s \ M i n i s t r y < / K e y > < / D i a g r a m O b j e c t K e y > < D i a g r a m O b j e c t K e y > < K e y > C o l u m n s \ D e p a r t m e n t < / K e y > < / D i a g r a m O b j e c t K e y > < D i a g r a m O b j e c t K e y > < K e y > C o l u m n s \ S e c t i o n < / K e y > < / D i a g r a m O b j e c t K e y > < D i a g r a m O b j e c t K e y > < K e y > C o l u m n s \ M e t h o d   o f   P r o c u r e m e n t < / K e y > < / D i a g r a m O b j e c t K e y > < D i a g r a m O b j e c t K e y > < K e y > C o l u m n s \ C a t e g o r y   o f   P r o c u r e m e n t < / K e y > < / D i a g r a m O b j e c t K e y > < D i a g r a m O b j e c t K e y > < K e y > C o l u m n s \ D e s c r i p t i o n   o f   P r o c u r e m e n t < / K e y > < / D i a g r a m O b j e c t K e y > < D i a g r a m O b j e c t K e y > < K e y > C o l u m n s \ P r o j e c t   S t a r t   D a t e   M / D / Y < / K e y > < / D i a g r a m O b j e c t K e y > < D i a g r a m O b j e c t K e y > < K e y > C o l u m n s \ Q u a n t i t y < / K e y > < / D i a g r a m O b j e c t K e y > < D i a g r a m O b j e c t K e y > < K e y > C o l u m n s \ T o t a l   V a l u e   ( V I P ) < / K e y > < / D i a g r a m O b j e c t K e y > < D i a g r a m O b j e c t K e y > < K e y > C o l u m n s \ L o c a t i o n < / K e y > < / D i a g r a m O b j e c t K e y > < D i a g r a m O b j e c t K e y > < K e y > C o l u m n s \ C o m m e n t s < / K e y > < / D i a g r a m O b j e c t K e y > < D i a g r a m O b j e c t K e y > < K e y > C o l u m n s \ C o l u m n 1 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 C o l u m n s \ M i n i s t r y 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 C o l u m n s \ D e p a r t m e n t 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 C o l u m n s \ S e c t i o n 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 C o l u m n s \ M e t h o d   o f   P r o c u r e m e n t 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 C o l u m n s \ C a t e g o r y   o f   P r o c u r e m e n t 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 C o l u m n s \ D e s c r i p t i o n   o f   P r o c u r e m e n t 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 C o l u m n s \ P r o j e c t   S t a r t   D a t e   M / D / Y 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 C o l u m n s \ Q u a n t i t y 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 C o l u m n s \ T o t a l   V a l u e   ( V I P ) 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 C o l u m n s \ L o c a t i o n 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 C o l u m n s \ C o m m e n t s 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 C o l u m n s \ C o l u m n 1 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 T a g s \ T a b l e s \ & l t ; T a b l e s \ T a b l e 4 & g t ; < / K e y > < / D i a g r a m O b j e c t K e y > < D i a g r a m O b j e c t K e y > < K e y > T a b l e s \ T a b l e 4 < / K e y > < / D i a g r a m O b j e c t K e y > < D i a g r a m O b j e c t K e y > < K e y > T a b l e s \ T a b l e 4 \ C o l u m n s \ M i n i s t r y < / K e y > < / D i a g r a m O b j e c t K e y > < D i a g r a m O b j e c t K e y > < K e y > T a b l e s \ T a b l e 4 \ C o l u m n s \ D e p a r t m e n t < / K e y > < / D i a g r a m O b j e c t K e y > < D i a g r a m O b j e c t K e y > < K e y > T a b l e s \ T a b l e 4 \ C o l u m n s \ S e c t i o n < / K e y > < / D i a g r a m O b j e c t K e y > < D i a g r a m O b j e c t K e y > < K e y > T a b l e s \ T a b l e 4 \ C o l u m n s \ M e t h o d   o f   P r o c u r e m e n t < / K e y > < / D i a g r a m O b j e c t K e y > < D i a g r a m O b j e c t K e y > < K e y > T a b l e s \ T a b l e 4 \ C o l u m n s \ C a t e g o r y   o f   P r o c u r e m e n t < / K e y > < / D i a g r a m O b j e c t K e y > < D i a g r a m O b j e c t K e y > < K e y > T a b l e s \ T a b l e 4 \ C o l u m n s \ D e s c r i p t i o n   o f   P r o c u r e m e n t < / K e y > < / D i a g r a m O b j e c t K e y > < D i a g r a m O b j e c t K e y > < K e y > T a b l e s \ T a b l e 4 \ C o l u m n s \ P r o j e c t   S t a r t   D a t e   M / D / Y < / K e y > < / D i a g r a m O b j e c t K e y > < D i a g r a m O b j e c t K e y > < K e y > T a b l e s \ T a b l e 4 \ C o l u m n s \ Q u a n t i t y < / K e y > < / D i a g r a m O b j e c t K e y > < D i a g r a m O b j e c t K e y > < K e y > T a b l e s \ T a b l e 4 \ C o l u m n s \ T o t a l   V a l u e   ( V I P ) < / K e y > < / D i a g r a m O b j e c t K e y > < D i a g r a m O b j e c t K e y > < K e y > T a b l e s \ T a b l e 4 \ C o l u m n s \ L o c a t i o n < / K e y > < / D i a g r a m O b j e c t K e y > < D i a g r a m O b j e c t K e y > < K e y > T a b l e s \ T a b l e 4 \ C o l u m n s \ C o m m e n t s < / K e y > < / D i a g r a m O b j e c t K e y > < D i a g r a m O b j e c t K e y > < K e y > T a b l e s \ T a b l e 4 \ C o l u m n s \ C o l u m n 1 < / K e y > < / D i a g r a m O b j e c t K e y > < / A l l K e y s > < S e l e c t e d K e y s /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 T a g s \ T a b l e s \ & l t ; T a b l e s \ T a b l e 4 & g t ; 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 T a b l e s \ T a b l e 4 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 T a b l e s \ T a b l e 4 \ C o l u m n s \ M i n i s t r y 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 T a b l e s \ T a b l e 4 \ C o l u m n s \ D e p a r t m e n t 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 T a b l e s \ T a b l e 4 \ C o l u m n s \ S e c t i o n 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 T a b l e s \ T a b l e 4 \ C o l u m n s \ M e t h o d   o f   P r o c u r e m e n t 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 T a b l e s \ T a b l e 4 \ C o l u m n s \ C a t e g o r y   o f   P r o c u r e m e n t 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 T a b l e s \ T a b l e 4 \ C o l u m n s \ D e s c r i p t i o n   o f   P r o c u r e m e n t 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 T a b l e s \ T a b l e 4 \ C o l u m n s \ P r o j e c t   S t a r t   D a t e   M / D / Y 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 T a b l e s \ T a b l e 4 \ C o l u m n s \ Q u a n t i t y 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 T a b l e s \ T a b l e 4 \ C o l u m n s \ T o t a l   V a l u e   ( V I P ) 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 T a b l e s \ T a b l e 4 \ C o l u m n s \ L o c a t i o n 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 T a b l e s \ T a b l e 4 \ C o l u m n s \ C o m m e n t s 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 T a b l e s \ T a b l e 4 \ C o l u m n s \ C o l u m n 1 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 T a b l e 4 - 7 9 a e 0 a f a - b 0 7 1 - 4 b a 6 - 9 1 d c - a 0 1 f e 9 7 f a d 6 1 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 9 9 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0 9 . 9 2 ] ] > < / C u s t o m C o n t e n t > < / G e m i n i > 
</file>

<file path=customXml/itemProps1.xml><?xml version="1.0" encoding="utf-8"?>
<ds:datastoreItem xmlns:ds="http://schemas.openxmlformats.org/officeDocument/2006/customXml" ds:itemID="{3E141D7A-4B51-4056-B934-561E7023493F}">
  <ds:schemaRefs/>
</ds:datastoreItem>
</file>

<file path=customXml/itemProps10.xml><?xml version="1.0" encoding="utf-8"?>
<ds:datastoreItem xmlns:ds="http://schemas.openxmlformats.org/officeDocument/2006/customXml" ds:itemID="{BCC803EE-57A4-4C04-99EE-8524D1FACF77}">
  <ds:schemaRefs/>
</ds:datastoreItem>
</file>

<file path=customXml/itemProps11.xml><?xml version="1.0" encoding="utf-8"?>
<ds:datastoreItem xmlns:ds="http://schemas.openxmlformats.org/officeDocument/2006/customXml" ds:itemID="{C9FEB84A-D4CE-42DF-A794-D10A877728AE}">
  <ds:schemaRefs/>
</ds:datastoreItem>
</file>

<file path=customXml/itemProps12.xml><?xml version="1.0" encoding="utf-8"?>
<ds:datastoreItem xmlns:ds="http://schemas.openxmlformats.org/officeDocument/2006/customXml" ds:itemID="{E89297E3-6A57-4003-8C2F-18BDEDE00EBE}">
  <ds:schemaRefs/>
</ds:datastoreItem>
</file>

<file path=customXml/itemProps13.xml><?xml version="1.0" encoding="utf-8"?>
<ds:datastoreItem xmlns:ds="http://schemas.openxmlformats.org/officeDocument/2006/customXml" ds:itemID="{FB3EAE03-E8E1-4680-9B07-2BE914A2C7D3}">
  <ds:schemaRefs/>
</ds:datastoreItem>
</file>

<file path=customXml/itemProps14.xml><?xml version="1.0" encoding="utf-8"?>
<ds:datastoreItem xmlns:ds="http://schemas.openxmlformats.org/officeDocument/2006/customXml" ds:itemID="{5B253B18-3154-4032-AFB4-857F963E8EAB}">
  <ds:schemaRefs/>
</ds:datastoreItem>
</file>

<file path=customXml/itemProps15.xml><?xml version="1.0" encoding="utf-8"?>
<ds:datastoreItem xmlns:ds="http://schemas.openxmlformats.org/officeDocument/2006/customXml" ds:itemID="{776787C6-8B28-43BE-8BBE-8BC2F0E8E98B}">
  <ds:schemaRefs/>
</ds:datastoreItem>
</file>

<file path=customXml/itemProps16.xml><?xml version="1.0" encoding="utf-8"?>
<ds:datastoreItem xmlns:ds="http://schemas.openxmlformats.org/officeDocument/2006/customXml" ds:itemID="{1D14AB61-45EC-44B5-A968-CEE5FCAE1D1C}">
  <ds:schemaRefs/>
</ds:datastoreItem>
</file>

<file path=customXml/itemProps17.xml><?xml version="1.0" encoding="utf-8"?>
<ds:datastoreItem xmlns:ds="http://schemas.openxmlformats.org/officeDocument/2006/customXml" ds:itemID="{C588DDF3-A2E5-4A1C-B0EA-F9150C406C4A}">
  <ds:schemaRefs/>
</ds:datastoreItem>
</file>

<file path=customXml/itemProps2.xml><?xml version="1.0" encoding="utf-8"?>
<ds:datastoreItem xmlns:ds="http://schemas.openxmlformats.org/officeDocument/2006/customXml" ds:itemID="{EEE653E1-7E4E-484C-8CC9-35CF46FB2ED5}">
  <ds:schemaRefs/>
</ds:datastoreItem>
</file>

<file path=customXml/itemProps3.xml><?xml version="1.0" encoding="utf-8"?>
<ds:datastoreItem xmlns:ds="http://schemas.openxmlformats.org/officeDocument/2006/customXml" ds:itemID="{8847BAB5-0D5B-4091-858F-63D2A4EA2DE3}">
  <ds:schemaRefs/>
</ds:datastoreItem>
</file>

<file path=customXml/itemProps4.xml><?xml version="1.0" encoding="utf-8"?>
<ds:datastoreItem xmlns:ds="http://schemas.openxmlformats.org/officeDocument/2006/customXml" ds:itemID="{0F9FC9F9-4965-48E2-8C04-B1E4A6387A1F}">
  <ds:schemaRefs/>
</ds:datastoreItem>
</file>

<file path=customXml/itemProps5.xml><?xml version="1.0" encoding="utf-8"?>
<ds:datastoreItem xmlns:ds="http://schemas.openxmlformats.org/officeDocument/2006/customXml" ds:itemID="{DD1C5BC1-BF75-4720-8076-AB4EF267CDB9}">
  <ds:schemaRefs/>
</ds:datastoreItem>
</file>

<file path=customXml/itemProps6.xml><?xml version="1.0" encoding="utf-8"?>
<ds:datastoreItem xmlns:ds="http://schemas.openxmlformats.org/officeDocument/2006/customXml" ds:itemID="{2EF8E3F1-070F-46DF-8391-47AA573BE08F}">
  <ds:schemaRefs/>
</ds:datastoreItem>
</file>

<file path=customXml/itemProps7.xml><?xml version="1.0" encoding="utf-8"?>
<ds:datastoreItem xmlns:ds="http://schemas.openxmlformats.org/officeDocument/2006/customXml" ds:itemID="{31D1E3F9-5007-4BE7-B1AA-A02D47F2F65A}">
  <ds:schemaRefs/>
</ds:datastoreItem>
</file>

<file path=customXml/itemProps8.xml><?xml version="1.0" encoding="utf-8"?>
<ds:datastoreItem xmlns:ds="http://schemas.openxmlformats.org/officeDocument/2006/customXml" ds:itemID="{150C52DF-7E00-48FD-90EA-DCA032095070}">
  <ds:schemaRefs/>
</ds:datastoreItem>
</file>

<file path=customXml/itemProps9.xml><?xml version="1.0" encoding="utf-8"?>
<ds:datastoreItem xmlns:ds="http://schemas.openxmlformats.org/officeDocument/2006/customXml" ds:itemID="{DA3943DE-63B6-4275-9F58-DBAE965B180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CTN 388_2017</vt:lpstr>
      <vt:lpstr>Engine</vt:lpstr>
      <vt:lpstr>Source table</vt:lpstr>
      <vt:lpstr>'CTN 388_2017'!fruit</vt:lpstr>
      <vt:lpstr>'CTN 388_2017'!fruit_list</vt:lpstr>
      <vt:lpstr>fruit_list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Ashwin Singh</cp:lastModifiedBy>
  <dcterms:created xsi:type="dcterms:W3CDTF">2014-09-19T14:46:26Z</dcterms:created>
  <dcterms:modified xsi:type="dcterms:W3CDTF">2019-05-01T04:22:33Z</dcterms:modified>
</cp:coreProperties>
</file>