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1600" windowHeight="9735" tabRatio="775" activeTab="1"/>
  </bookViews>
  <sheets>
    <sheet name="Guide" sheetId="7" r:id="rId1"/>
    <sheet name="TCO Calculator" sheetId="6" r:id="rId2"/>
    <sheet name="Sheet1" sheetId="5" state="hidden" r:id="rId3"/>
  </sheets>
  <definedNames>
    <definedName name="_xlnm.Print_Area" localSheetId="1">'TCO Calculator'!$A$1:$E$105</definedName>
  </definedNames>
  <calcPr calcId="152511"/>
</workbook>
</file>

<file path=xl/calcChain.xml><?xml version="1.0" encoding="utf-8"?>
<calcChain xmlns="http://schemas.openxmlformats.org/spreadsheetml/2006/main">
  <c r="E52" i="6" l="1"/>
  <c r="E53" i="6"/>
  <c r="E54" i="6"/>
  <c r="E55" i="6"/>
  <c r="E57" i="6" s="1"/>
  <c r="A90" i="6" s="1"/>
  <c r="B90" i="6" s="1"/>
  <c r="E56" i="6"/>
  <c r="E51" i="6"/>
  <c r="E46" i="6"/>
  <c r="E47" i="6"/>
  <c r="E49" i="6" s="1"/>
  <c r="A88" i="6" s="1"/>
  <c r="B88" i="6" s="1"/>
  <c r="E48" i="6"/>
  <c r="E45" i="6"/>
  <c r="E23" i="6"/>
  <c r="E24" i="6"/>
  <c r="E25" i="6"/>
  <c r="E26" i="6"/>
  <c r="E27" i="6"/>
  <c r="E74" i="6"/>
  <c r="A97" i="6" s="1"/>
  <c r="E68" i="6"/>
  <c r="A94" i="6" s="1"/>
  <c r="E61" i="6"/>
  <c r="A92" i="6" s="1"/>
  <c r="E42" i="6"/>
  <c r="E41" i="6"/>
  <c r="E40" i="6"/>
  <c r="E39" i="6"/>
  <c r="E38" i="6"/>
  <c r="E35" i="6"/>
  <c r="E34" i="6"/>
  <c r="E33" i="6"/>
  <c r="E30" i="6"/>
  <c r="E29" i="6"/>
  <c r="E28" i="6"/>
  <c r="E20" i="6"/>
  <c r="A80" i="6" s="1"/>
  <c r="E43" i="6" l="1"/>
  <c r="A86" i="6" s="1"/>
  <c r="B86" i="6" s="1"/>
  <c r="E36" i="6"/>
  <c r="A84" i="6" s="1"/>
  <c r="B84" i="6" s="1"/>
  <c r="E31" i="6"/>
  <c r="A82" i="6" s="1"/>
  <c r="B82" i="6" s="1"/>
  <c r="B101" i="6"/>
  <c r="B104" i="6"/>
  <c r="B102" i="6" l="1"/>
  <c r="B103" i="6" s="1"/>
  <c r="B105" i="6" s="1"/>
  <c r="C92" i="6" l="1"/>
  <c r="C88" i="6"/>
  <c r="C84" i="6"/>
  <c r="C94" i="6"/>
  <c r="C90" i="6"/>
  <c r="C97" i="6"/>
  <c r="C86" i="6"/>
  <c r="C80" i="6"/>
  <c r="C103" i="6"/>
  <c r="C101" i="6"/>
  <c r="C104" i="6"/>
  <c r="C82" i="6"/>
  <c r="C102" i="6"/>
</calcChain>
</file>

<file path=xl/comments1.xml><?xml version="1.0" encoding="utf-8"?>
<comments xmlns="http://schemas.openxmlformats.org/spreadsheetml/2006/main">
  <authors>
    <author>Author</author>
  </authors>
  <commentList>
    <comment ref="B5" authorId="0" shapeId="0">
      <text>
        <r>
          <rPr>
            <sz val="9"/>
            <color indexed="81"/>
            <rFont val="Tahoma"/>
            <family val="2"/>
          </rPr>
          <t>Insert the number of years that represent the whole-of-life. Use a numeral (eg 5) not letters (eg five) as this cell will be used to automatically calculate TCO.</t>
        </r>
      </text>
    </comment>
  </commentList>
</comments>
</file>

<file path=xl/sharedStrings.xml><?xml version="1.0" encoding="utf-8"?>
<sst xmlns="http://schemas.openxmlformats.org/spreadsheetml/2006/main" count="136" uniqueCount="100">
  <si>
    <t>Spare parts</t>
  </si>
  <si>
    <t>Decommissioning / deconstruction costs</t>
  </si>
  <si>
    <t>Resale / salvage value of equipment</t>
  </si>
  <si>
    <t>Resale / salvage value of parts</t>
  </si>
  <si>
    <t>Resale / salvage value of operational items, eg, ink cartridges</t>
  </si>
  <si>
    <t>Testing / initial inspection costs</t>
  </si>
  <si>
    <t>Initial licence costs</t>
  </si>
  <si>
    <t>Cost of transportation of equipment from site</t>
  </si>
  <si>
    <t>% of TCO</t>
  </si>
  <si>
    <t># p.a.</t>
  </si>
  <si>
    <t>Management costs, eg time for meetings</t>
  </si>
  <si>
    <t>Project management costs</t>
  </si>
  <si>
    <t>Unplanned outages - additional costs</t>
  </si>
  <si>
    <t>Unplanned outages - lost revenue</t>
  </si>
  <si>
    <t>Planned maintenance outages - additional costs</t>
  </si>
  <si>
    <t>Write-off</t>
  </si>
  <si>
    <t>Restoration of site to original state</t>
  </si>
  <si>
    <t>Installation / integration / engineering / calibration costs</t>
  </si>
  <si>
    <t>Costs associated with additional work requested</t>
  </si>
  <si>
    <t xml:space="preserve">Expected lifetime of the item: </t>
  </si>
  <si>
    <t>INCOME</t>
  </si>
  <si>
    <t>Supplier travel and accommodation costs</t>
  </si>
  <si>
    <t>National / International calls to contact supplier</t>
  </si>
  <si>
    <t>EXPENSES</t>
  </si>
  <si>
    <t>Cost category 1</t>
  </si>
  <si>
    <t>Cost category 2</t>
  </si>
  <si>
    <t>Cost category 3</t>
  </si>
  <si>
    <t>Cost category 4</t>
  </si>
  <si>
    <t>Cost category 5</t>
  </si>
  <si>
    <t>Cost category 6</t>
  </si>
  <si>
    <t>Cost category 7</t>
  </si>
  <si>
    <t>Purchase price</t>
  </si>
  <si>
    <t>Accessories</t>
  </si>
  <si>
    <t>Legal costs (eg conveyancing)</t>
  </si>
  <si>
    <t>Delivery costs</t>
  </si>
  <si>
    <t>Packaging</t>
  </si>
  <si>
    <t>[insert name]</t>
  </si>
  <si>
    <t>Name of product / service:</t>
  </si>
  <si>
    <t>unit cost</t>
  </si>
  <si>
    <t>subtotal cost $</t>
  </si>
  <si>
    <t>subtotal income $</t>
  </si>
  <si>
    <t>Cost items</t>
  </si>
  <si>
    <t>Income items</t>
  </si>
  <si>
    <t>total income</t>
  </si>
  <si>
    <t>Overtime costs</t>
  </si>
  <si>
    <t>Annual licences</t>
  </si>
  <si>
    <t>Alterations, cabling, telephone links</t>
  </si>
  <si>
    <t>Building consents</t>
  </si>
  <si>
    <t>Electricity</t>
  </si>
  <si>
    <t>Gas</t>
  </si>
  <si>
    <t>Water</t>
  </si>
  <si>
    <t>Annual maintenance</t>
  </si>
  <si>
    <t>Hire of replacement equipment during downtime</t>
  </si>
  <si>
    <t>Software upgrades</t>
  </si>
  <si>
    <t>Staff training</t>
  </si>
  <si>
    <t>Other maintenance</t>
  </si>
  <si>
    <t>Disposal costs eg hazardous items</t>
  </si>
  <si>
    <r>
      <t xml:space="preserve">enter data here
</t>
    </r>
    <r>
      <rPr>
        <b/>
        <sz val="8"/>
        <color theme="0"/>
        <rFont val="Webdings"/>
        <family val="1"/>
        <charset val="2"/>
      </rPr>
      <t>6</t>
    </r>
  </si>
  <si>
    <t>subtotal</t>
  </si>
  <si>
    <t>Total costs p.a.</t>
  </si>
  <si>
    <t>Total costs over whole-of-life</t>
  </si>
  <si>
    <t>Total expenses p.a.</t>
  </si>
  <si>
    <t>Total expenses over whole-of-life</t>
  </si>
  <si>
    <t>Total income</t>
  </si>
  <si>
    <t>Total initial costs</t>
  </si>
  <si>
    <t xml:space="preserve">Summary </t>
  </si>
  <si>
    <t>subtotal costs $</t>
  </si>
  <si>
    <t>Total Cost of Ownership - Quick Calculator</t>
  </si>
  <si>
    <t>TOTAL COST OF OWNERSHIP</t>
  </si>
  <si>
    <t>Regular overhaul (at year 5)</t>
  </si>
  <si>
    <t>Cost category 8</t>
  </si>
  <si>
    <t>one-off so not applicable</t>
  </si>
  <si>
    <t>Category 1: initial purchase costs</t>
  </si>
  <si>
    <t>Category 2: regular ongoing operational costs</t>
  </si>
  <si>
    <t>Category 3: fuel/ energy</t>
  </si>
  <si>
    <t>Category 4: regular service and maintenance</t>
  </si>
  <si>
    <t>Category 5: anticipated downtime</t>
  </si>
  <si>
    <t>Category 6: additional supplier costs</t>
  </si>
  <si>
    <t>Category 7: one-off costs</t>
  </si>
  <si>
    <t>Category 8: costs of disposal</t>
  </si>
  <si>
    <t>All initial costs on purchase (one-off)</t>
  </si>
  <si>
    <t xml:space="preserve">Regular ongoing operational costs (per annum) </t>
  </si>
  <si>
    <t>Fuel / energy costs (per annum)</t>
  </si>
  <si>
    <t>Regular service and maintenance (per annum)</t>
  </si>
  <si>
    <t>Anticipated downtime (per annum)</t>
  </si>
  <si>
    <t>Additional supplier costs (per annum)</t>
  </si>
  <si>
    <t>Other one-off costs (not per annum)</t>
  </si>
  <si>
    <t>Disposal costs (one-off not per annum)</t>
  </si>
  <si>
    <t>Income on disposal (one-off not per annum)</t>
  </si>
  <si>
    <t>this column automatically calculates</t>
  </si>
  <si>
    <t>Summary of expenses / income</t>
  </si>
  <si>
    <t xml:space="preserve">$  </t>
  </si>
  <si>
    <t>Consumables eg ink</t>
  </si>
  <si>
    <t>Consumables eg lubricants</t>
  </si>
  <si>
    <t>Consumables eg cleaning products</t>
  </si>
  <si>
    <t>Consumables eg health and safety equipment</t>
  </si>
  <si>
    <t>Consumables eg paper</t>
  </si>
  <si>
    <t xml:space="preserve">Preventative maintenance </t>
  </si>
  <si>
    <t>Recalibration and testing after overhaul)</t>
  </si>
  <si>
    <t>Duties / taxes on purchased item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</si>
</sst>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quot;$&quot;* #,##0.00_-;_-&quot;$&quot;* &quot;-&quot;??_-;_-@_-"/>
    <numFmt numFmtId="165" formatCode="_-* #,##0.00_-;\-* #,##0.00_-;_-* &quot;-&quot;??_-;_-@_-"/>
    <numFmt numFmtId="166" formatCode="0.0%"/>
  </numFmts>
  <fonts count="24" x14ac:knownFonts="1">
    <font>
      <sz val="11"/>
      <color theme="1"/>
      <name val="Arial"/>
      <family val="2"/>
    </font>
    <font>
      <sz val="9"/>
      <color indexed="81"/>
      <name val="Tahoma"/>
      <family val="2"/>
    </font>
    <font>
      <sz val="11"/>
      <color theme="1"/>
      <name val="Arial"/>
      <family val="2"/>
    </font>
    <font>
      <b/>
      <sz val="10"/>
      <color theme="1"/>
      <name val="Arial"/>
      <family val="2"/>
    </font>
    <font>
      <sz val="10"/>
      <color theme="1"/>
      <name val="Arial"/>
      <family val="2"/>
    </font>
    <font>
      <b/>
      <sz val="9"/>
      <color theme="1"/>
      <name val="Arial"/>
      <family val="2"/>
    </font>
    <font>
      <sz val="9"/>
      <color theme="1"/>
      <name val="Arial"/>
      <family val="2"/>
    </font>
    <font>
      <i/>
      <sz val="9"/>
      <color theme="1"/>
      <name val="Arial"/>
      <family val="2"/>
    </font>
    <font>
      <b/>
      <sz val="14"/>
      <color theme="1"/>
      <name val="Arial"/>
      <family val="2"/>
    </font>
    <font>
      <sz val="14"/>
      <color rgb="FF00669A"/>
      <name val="Arial"/>
      <family val="2"/>
    </font>
    <font>
      <sz val="14"/>
      <color theme="1"/>
      <name val="Arial"/>
      <family val="2"/>
    </font>
    <font>
      <sz val="10"/>
      <color theme="0"/>
      <name val="Arial"/>
      <family val="2"/>
    </font>
    <font>
      <b/>
      <sz val="10"/>
      <color theme="0"/>
      <name val="Arial"/>
      <family val="2"/>
    </font>
    <font>
      <b/>
      <sz val="9"/>
      <color theme="0"/>
      <name val="Arial"/>
      <family val="2"/>
    </font>
    <font>
      <b/>
      <sz val="10"/>
      <name val="Arial"/>
      <family val="2"/>
    </font>
    <font>
      <b/>
      <sz val="10"/>
      <color rgb="FFFFFF00"/>
      <name val="Arial"/>
      <family val="2"/>
    </font>
    <font>
      <b/>
      <sz val="12"/>
      <color theme="0"/>
      <name val="Arial"/>
      <family val="2"/>
    </font>
    <font>
      <b/>
      <sz val="12"/>
      <name val="Arial"/>
      <family val="2"/>
    </font>
    <font>
      <b/>
      <sz val="18"/>
      <color rgb="FF00669A"/>
      <name val="Arial"/>
      <family val="2"/>
    </font>
    <font>
      <b/>
      <sz val="8"/>
      <color theme="0"/>
      <name val="Arial"/>
      <family val="2"/>
    </font>
    <font>
      <b/>
      <sz val="8"/>
      <color theme="0"/>
      <name val="Webdings"/>
      <family val="1"/>
      <charset val="2"/>
    </font>
    <font>
      <sz val="20"/>
      <color theme="4" tint="-0.249977111117893"/>
      <name val="Arial"/>
      <family val="2"/>
    </font>
    <font>
      <b/>
      <sz val="10"/>
      <color theme="0" tint="-0.34998626667073579"/>
      <name val="Arial"/>
      <family val="2"/>
    </font>
    <font>
      <b/>
      <sz val="12"/>
      <color theme="8" tint="-0.499984740745262"/>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5" tint="-0.249977111117893"/>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medium">
        <color theme="0"/>
      </bottom>
      <diagonal/>
    </border>
    <border>
      <left style="medium">
        <color indexed="64"/>
      </left>
      <right style="medium">
        <color indexed="64"/>
      </right>
      <top style="thin">
        <color indexed="64"/>
      </top>
      <bottom style="double">
        <color indexed="64"/>
      </bottom>
      <diagonal/>
    </border>
    <border>
      <left/>
      <right/>
      <top style="medium">
        <color theme="4" tint="-0.24994659260841701"/>
      </top>
      <bottom style="medium">
        <color theme="4"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116">
    <xf numFmtId="0" fontId="0" fillId="0" borderId="0" xfId="0"/>
    <xf numFmtId="0" fontId="3" fillId="0" borderId="0" xfId="0" applyFont="1" applyAlignment="1">
      <alignment vertical="top"/>
    </xf>
    <xf numFmtId="0" fontId="4" fillId="0" borderId="0" xfId="0" applyFont="1" applyAlignment="1">
      <alignment vertical="top"/>
    </xf>
    <xf numFmtId="0" fontId="6" fillId="0" borderId="1" xfId="0" applyFont="1" applyBorder="1" applyAlignment="1">
      <alignment vertical="top" wrapText="1"/>
    </xf>
    <xf numFmtId="164" fontId="3" fillId="0" borderId="0" xfId="0" applyNumberFormat="1" applyFont="1" applyAlignment="1">
      <alignment vertical="top"/>
    </xf>
    <xf numFmtId="166" fontId="4" fillId="0" borderId="0" xfId="0" applyNumberFormat="1" applyFont="1" applyAlignment="1">
      <alignment vertical="top"/>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vertical="top"/>
    </xf>
    <xf numFmtId="164" fontId="10" fillId="0" borderId="0" xfId="0" applyNumberFormat="1" applyFont="1" applyAlignment="1">
      <alignment vertical="top"/>
    </xf>
    <xf numFmtId="0" fontId="10" fillId="0" borderId="0" xfId="0" applyFont="1" applyAlignment="1">
      <alignment vertical="top"/>
    </xf>
    <xf numFmtId="0" fontId="11" fillId="0" borderId="0" xfId="0" applyFont="1" applyAlignment="1">
      <alignment vertical="top"/>
    </xf>
    <xf numFmtId="0" fontId="12" fillId="2" borderId="0" xfId="0" applyFont="1" applyFill="1" applyBorder="1" applyAlignment="1">
      <alignment vertical="top"/>
    </xf>
    <xf numFmtId="0" fontId="11" fillId="2" borderId="0" xfId="0" applyFont="1" applyFill="1" applyAlignment="1">
      <alignment vertical="top"/>
    </xf>
    <xf numFmtId="0" fontId="16" fillId="2" borderId="0" xfId="0" applyFont="1" applyFill="1" applyBorder="1" applyAlignment="1" applyProtection="1">
      <alignment horizontal="center" vertical="center"/>
      <protection locked="0"/>
    </xf>
    <xf numFmtId="0" fontId="4" fillId="0" borderId="0" xfId="0" applyFont="1" applyAlignment="1">
      <alignment vertical="center"/>
    </xf>
    <xf numFmtId="0" fontId="12" fillId="2"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Alignment="1">
      <alignment horizontal="left" vertical="center"/>
    </xf>
    <xf numFmtId="0" fontId="17" fillId="0" borderId="0" xfId="0" applyFont="1" applyFill="1" applyBorder="1" applyAlignment="1" applyProtection="1">
      <alignment horizontal="left" vertical="center"/>
      <protection locked="0"/>
    </xf>
    <xf numFmtId="0" fontId="8" fillId="0" borderId="0" xfId="0" applyFont="1" applyFill="1" applyBorder="1" applyAlignment="1">
      <alignment horizontal="center" vertical="center" wrapText="1"/>
    </xf>
    <xf numFmtId="0" fontId="6" fillId="0" borderId="2" xfId="0" applyFont="1" applyFill="1" applyBorder="1" applyAlignment="1">
      <alignment vertical="top" wrapText="1"/>
    </xf>
    <xf numFmtId="0" fontId="6" fillId="0" borderId="2" xfId="0" applyFont="1" applyFill="1" applyBorder="1" applyAlignment="1" applyProtection="1">
      <alignment vertical="top" wrapText="1"/>
      <protection locked="0"/>
    </xf>
    <xf numFmtId="0" fontId="7" fillId="0" borderId="2" xfId="0" applyFont="1" applyFill="1" applyBorder="1" applyAlignment="1" applyProtection="1">
      <alignment vertical="top" wrapText="1"/>
      <protection locked="0"/>
    </xf>
    <xf numFmtId="0" fontId="6" fillId="0" borderId="1" xfId="0" applyFont="1" applyFill="1" applyBorder="1" applyAlignment="1">
      <alignment vertical="top" wrapText="1"/>
    </xf>
    <xf numFmtId="164" fontId="6" fillId="3" borderId="2" xfId="1" applyFont="1" applyFill="1" applyBorder="1" applyAlignment="1" applyProtection="1">
      <alignment vertical="top" wrapText="1"/>
      <protection locked="0"/>
    </xf>
    <xf numFmtId="0" fontId="15" fillId="0" borderId="10" xfId="0" applyFont="1" applyFill="1" applyBorder="1" applyAlignment="1">
      <alignment vertical="top" wrapText="1"/>
    </xf>
    <xf numFmtId="0" fontId="15" fillId="0" borderId="11" xfId="0" applyFont="1" applyFill="1" applyBorder="1" applyAlignment="1">
      <alignment vertical="top" wrapText="1"/>
    </xf>
    <xf numFmtId="164" fontId="3" fillId="0" borderId="0" xfId="1" applyFont="1" applyFill="1" applyBorder="1" applyAlignment="1">
      <alignment vertical="top"/>
    </xf>
    <xf numFmtId="166" fontId="3" fillId="0" borderId="0" xfId="2" applyNumberFormat="1" applyFont="1" applyFill="1" applyBorder="1" applyAlignment="1">
      <alignment vertical="top"/>
    </xf>
    <xf numFmtId="164" fontId="8" fillId="0" borderId="0" xfId="1" applyFont="1" applyFill="1" applyBorder="1" applyAlignment="1">
      <alignment horizontal="center" vertical="center" wrapText="1"/>
    </xf>
    <xf numFmtId="0" fontId="17" fillId="4" borderId="0" xfId="0" applyFont="1" applyFill="1" applyBorder="1" applyAlignment="1">
      <alignment vertical="center"/>
    </xf>
    <xf numFmtId="164" fontId="6" fillId="4" borderId="13" xfId="1" applyFont="1" applyFill="1" applyBorder="1" applyAlignment="1" applyProtection="1">
      <alignment vertical="top" wrapText="1"/>
      <protection locked="0"/>
    </xf>
    <xf numFmtId="164" fontId="6" fillId="4" borderId="12" xfId="1" applyFont="1" applyFill="1" applyBorder="1" applyAlignment="1" applyProtection="1">
      <alignment vertical="top" wrapText="1"/>
      <protection locked="0"/>
    </xf>
    <xf numFmtId="164" fontId="6" fillId="3" borderId="1" xfId="1" applyFont="1" applyFill="1" applyBorder="1" applyAlignment="1" applyProtection="1">
      <alignment vertical="top" wrapText="1"/>
      <protection locked="0"/>
    </xf>
    <xf numFmtId="164" fontId="6" fillId="4" borderId="13" xfId="1" applyFont="1" applyFill="1" applyBorder="1" applyAlignment="1">
      <alignment vertical="top" wrapText="1"/>
    </xf>
    <xf numFmtId="0" fontId="7" fillId="0" borderId="0" xfId="0" applyFont="1" applyFill="1" applyBorder="1" applyAlignment="1" applyProtection="1">
      <alignment horizontal="left" vertical="top" wrapText="1"/>
      <protection locked="0"/>
    </xf>
    <xf numFmtId="0" fontId="13" fillId="0" borderId="0" xfId="0" applyFont="1" applyFill="1" applyBorder="1" applyAlignment="1">
      <alignment vertical="top" wrapText="1"/>
    </xf>
    <xf numFmtId="164" fontId="6" fillId="0" borderId="0" xfId="1" applyFont="1" applyFill="1" applyBorder="1" applyAlignment="1" applyProtection="1">
      <alignment vertical="top" wrapText="1"/>
      <protection locked="0"/>
    </xf>
    <xf numFmtId="10" fontId="3" fillId="0" borderId="0" xfId="2" applyNumberFormat="1" applyFont="1" applyFill="1" applyBorder="1" applyAlignment="1">
      <alignment vertical="top"/>
    </xf>
    <xf numFmtId="0" fontId="6" fillId="3" borderId="4"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164" fontId="6" fillId="4" borderId="13" xfId="1" applyFont="1" applyFill="1" applyBorder="1" applyAlignment="1">
      <alignment horizontal="center" vertical="center" wrapText="1"/>
    </xf>
    <xf numFmtId="164" fontId="5" fillId="4" borderId="15" xfId="1" applyFont="1" applyFill="1" applyBorder="1" applyAlignment="1" applyProtection="1">
      <alignment vertical="top" wrapText="1"/>
      <protection locked="0"/>
    </xf>
    <xf numFmtId="0" fontId="4" fillId="0" borderId="0" xfId="0" applyFont="1" applyFill="1" applyBorder="1" applyAlignment="1">
      <alignment vertical="center"/>
    </xf>
    <xf numFmtId="0" fontId="8" fillId="0" borderId="0" xfId="0" applyFont="1" applyBorder="1" applyAlignment="1">
      <alignment vertical="top"/>
    </xf>
    <xf numFmtId="0" fontId="21" fillId="0" borderId="16" xfId="0" applyFont="1" applyFill="1" applyBorder="1" applyAlignment="1">
      <alignment horizontal="left" vertical="center" wrapText="1"/>
    </xf>
    <xf numFmtId="0" fontId="7" fillId="0" borderId="16" xfId="0" applyFont="1" applyFill="1" applyBorder="1" applyAlignment="1" applyProtection="1">
      <alignment horizontal="left" vertical="top" wrapText="1"/>
      <protection locked="0"/>
    </xf>
    <xf numFmtId="164" fontId="6" fillId="4" borderId="4" xfId="1" applyFont="1" applyFill="1" applyBorder="1" applyAlignment="1">
      <alignment horizontal="left" vertical="center" wrapText="1"/>
    </xf>
    <xf numFmtId="164" fontId="6" fillId="4" borderId="3" xfId="1" applyFont="1" applyFill="1" applyBorder="1" applyAlignment="1">
      <alignment horizontal="left" vertical="center" wrapText="1"/>
    </xf>
    <xf numFmtId="164" fontId="6" fillId="4" borderId="3" xfId="1" applyFont="1" applyFill="1" applyBorder="1" applyAlignment="1">
      <alignment vertical="center" wrapText="1"/>
    </xf>
    <xf numFmtId="164" fontId="6" fillId="4" borderId="13" xfId="1" applyFont="1" applyFill="1" applyBorder="1" applyAlignment="1">
      <alignment horizontal="right" vertical="top" wrapText="1"/>
    </xf>
    <xf numFmtId="0" fontId="7" fillId="0" borderId="8" xfId="0" applyFont="1" applyFill="1" applyBorder="1" applyAlignment="1" applyProtection="1">
      <alignment vertical="top" wrapText="1"/>
      <protection locked="0"/>
    </xf>
    <xf numFmtId="164" fontId="6" fillId="0" borderId="8" xfId="1" applyFont="1" applyFill="1" applyBorder="1" applyAlignment="1" applyProtection="1">
      <alignment vertical="top" wrapText="1"/>
      <protection locked="0"/>
    </xf>
    <xf numFmtId="164" fontId="5" fillId="4" borderId="18" xfId="1" applyFont="1" applyFill="1" applyBorder="1" applyAlignment="1">
      <alignment vertical="top" wrapText="1"/>
    </xf>
    <xf numFmtId="164" fontId="5" fillId="4" borderId="21" xfId="1" applyFont="1" applyFill="1" applyBorder="1" applyAlignment="1">
      <alignment horizontal="left" vertical="center" wrapText="1"/>
    </xf>
    <xf numFmtId="164" fontId="5" fillId="4" borderId="18" xfId="1" applyFont="1" applyFill="1" applyBorder="1" applyAlignment="1">
      <alignment horizontal="center" vertical="center" wrapText="1"/>
    </xf>
    <xf numFmtId="0" fontId="6" fillId="0" borderId="8" xfId="0" applyFont="1" applyFill="1" applyBorder="1" applyAlignment="1" applyProtection="1">
      <alignment vertical="top" wrapText="1"/>
      <protection locked="0"/>
    </xf>
    <xf numFmtId="164" fontId="5" fillId="4" borderId="18" xfId="1" applyFont="1" applyFill="1" applyBorder="1" applyAlignment="1">
      <alignment horizontal="right" vertical="center" wrapText="1"/>
    </xf>
    <xf numFmtId="164" fontId="5" fillId="4" borderId="18" xfId="1" applyFont="1" applyFill="1" applyBorder="1" applyAlignment="1" applyProtection="1">
      <alignment vertical="top" wrapText="1"/>
      <protection locked="0"/>
    </xf>
    <xf numFmtId="165" fontId="3" fillId="0" borderId="0" xfId="1" applyNumberFormat="1" applyFont="1" applyFill="1" applyBorder="1" applyAlignment="1">
      <alignment horizontal="left" vertical="center"/>
    </xf>
    <xf numFmtId="164" fontId="22" fillId="0" borderId="0" xfId="1" applyFont="1" applyFill="1" applyBorder="1" applyAlignment="1">
      <alignment horizontal="right" vertical="center"/>
    </xf>
    <xf numFmtId="10" fontId="3" fillId="0" borderId="0" xfId="2" applyNumberFormat="1" applyFont="1" applyFill="1" applyBorder="1" applyAlignment="1">
      <alignment horizontal="center" vertical="center"/>
    </xf>
    <xf numFmtId="165" fontId="3" fillId="3" borderId="11" xfId="1" applyNumberFormat="1" applyFont="1" applyFill="1" applyBorder="1" applyAlignment="1">
      <alignment horizontal="right" vertical="center"/>
    </xf>
    <xf numFmtId="165" fontId="3" fillId="3" borderId="11" xfId="1" applyNumberFormat="1" applyFont="1" applyFill="1" applyBorder="1" applyAlignment="1">
      <alignment horizontal="left" vertical="center"/>
    </xf>
    <xf numFmtId="10" fontId="3" fillId="3" borderId="20" xfId="2" applyNumberFormat="1" applyFont="1" applyFill="1" applyBorder="1" applyAlignment="1">
      <alignment horizontal="center" vertical="center"/>
    </xf>
    <xf numFmtId="164" fontId="22" fillId="3" borderId="19" xfId="1" applyFont="1" applyFill="1" applyBorder="1" applyAlignment="1">
      <alignment horizontal="right" vertical="center"/>
    </xf>
    <xf numFmtId="165" fontId="3" fillId="3" borderId="19" xfId="1" applyNumberFormat="1" applyFont="1" applyFill="1" applyBorder="1" applyAlignment="1">
      <alignment horizontal="left" vertical="center"/>
    </xf>
    <xf numFmtId="165" fontId="3" fillId="0" borderId="23" xfId="0" applyNumberFormat="1" applyFont="1" applyBorder="1" applyAlignment="1">
      <alignment horizontal="center" vertical="center"/>
    </xf>
    <xf numFmtId="165" fontId="3" fillId="3" borderId="19" xfId="0" applyNumberFormat="1" applyFont="1" applyFill="1" applyBorder="1" applyAlignment="1">
      <alignment horizontal="center" vertical="center"/>
    </xf>
    <xf numFmtId="10" fontId="3" fillId="3" borderId="19" xfId="0" applyNumberFormat="1" applyFont="1" applyFill="1" applyBorder="1" applyAlignment="1">
      <alignment horizontal="center" vertical="center"/>
    </xf>
    <xf numFmtId="165" fontId="3" fillId="3" borderId="19" xfId="1" applyNumberFormat="1" applyFont="1" applyFill="1" applyBorder="1" applyAlignment="1">
      <alignment horizontal="right" vertical="center"/>
    </xf>
    <xf numFmtId="0" fontId="5" fillId="0" borderId="17" xfId="0" applyFont="1" applyFill="1" applyBorder="1" applyAlignment="1">
      <alignment horizontal="right" vertical="center" wrapText="1"/>
    </xf>
    <xf numFmtId="0" fontId="3" fillId="0" borderId="0" xfId="0" applyFont="1" applyFill="1" applyBorder="1" applyAlignment="1">
      <alignment horizontal="center" vertical="center"/>
    </xf>
    <xf numFmtId="0" fontId="6" fillId="0" borderId="3" xfId="0" applyFont="1" applyFill="1" applyBorder="1" applyAlignment="1">
      <alignment horizontal="left" vertical="top" wrapText="1"/>
    </xf>
    <xf numFmtId="0" fontId="6" fillId="0" borderId="9" xfId="0" applyFont="1" applyFill="1" applyBorder="1" applyAlignment="1">
      <alignment horizontal="left" vertical="top" wrapText="1"/>
    </xf>
    <xf numFmtId="0" fontId="5" fillId="0" borderId="8" xfId="0" applyFont="1" applyFill="1" applyBorder="1" applyAlignment="1">
      <alignment horizontal="right" vertical="center" wrapText="1"/>
    </xf>
    <xf numFmtId="0" fontId="5" fillId="0" borderId="17" xfId="0" applyFont="1" applyFill="1" applyBorder="1" applyAlignment="1">
      <alignment horizontal="right"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0" fontId="5" fillId="0" borderId="6" xfId="0" applyFont="1" applyFill="1" applyBorder="1" applyAlignment="1">
      <alignment horizontal="right" vertical="center" wrapText="1"/>
    </xf>
    <xf numFmtId="0" fontId="6" fillId="0" borderId="2" xfId="0" applyFont="1" applyBorder="1" applyAlignment="1">
      <alignment horizontal="left" vertical="center" wrapText="1"/>
    </xf>
    <xf numFmtId="0" fontId="18" fillId="0" borderId="16" xfId="0" applyFont="1" applyBorder="1" applyAlignment="1">
      <alignment horizontal="left" vertical="center"/>
    </xf>
    <xf numFmtId="0" fontId="6" fillId="0" borderId="1" xfId="0" applyFont="1" applyBorder="1" applyAlignment="1">
      <alignment horizontal="left" vertical="center" wrapText="1"/>
    </xf>
    <xf numFmtId="0" fontId="14" fillId="2" borderId="14" xfId="0" applyFont="1" applyFill="1" applyBorder="1" applyAlignment="1">
      <alignment vertical="center"/>
    </xf>
    <xf numFmtId="0" fontId="14" fillId="2" borderId="14" xfId="0" applyFont="1" applyFill="1" applyBorder="1" applyAlignment="1">
      <alignment horizontal="left" vertical="center"/>
    </xf>
    <xf numFmtId="0" fontId="13" fillId="2" borderId="11" xfId="0" applyFont="1" applyFill="1" applyBorder="1" applyAlignment="1">
      <alignment vertical="top" wrapText="1"/>
    </xf>
    <xf numFmtId="0" fontId="13" fillId="2" borderId="20" xfId="0" applyFont="1" applyFill="1" applyBorder="1" applyAlignment="1">
      <alignment vertical="top" wrapText="1"/>
    </xf>
    <xf numFmtId="0" fontId="23" fillId="3" borderId="0" xfId="0" applyFont="1" applyFill="1" applyBorder="1" applyAlignment="1" applyProtection="1">
      <alignment horizontal="left" vertical="center"/>
      <protection locked="0"/>
    </xf>
    <xf numFmtId="0" fontId="23" fillId="3" borderId="0" xfId="0" applyFont="1" applyFill="1" applyBorder="1" applyAlignment="1" applyProtection="1">
      <alignment horizontal="left" vertical="center"/>
      <protection locked="0"/>
    </xf>
    <xf numFmtId="0" fontId="0" fillId="2" borderId="0" xfId="0" applyFill="1"/>
    <xf numFmtId="0" fontId="12" fillId="5" borderId="11"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20" xfId="0" applyFont="1" applyFill="1" applyBorder="1" applyAlignment="1">
      <alignment horizontal="center" vertical="center" wrapText="1"/>
    </xf>
    <xf numFmtId="0" fontId="13" fillId="5" borderId="7" xfId="0" applyFont="1" applyFill="1" applyBorder="1" applyAlignment="1">
      <alignment vertical="top" wrapText="1"/>
    </xf>
    <xf numFmtId="0" fontId="12" fillId="5" borderId="19" xfId="0" applyFont="1" applyFill="1" applyBorder="1" applyAlignment="1">
      <alignment horizontal="left" vertical="center" wrapText="1"/>
    </xf>
    <xf numFmtId="0" fontId="12" fillId="5" borderId="19" xfId="0" applyFont="1" applyFill="1" applyBorder="1" applyAlignment="1">
      <alignment horizontal="center" vertical="center" wrapText="1"/>
    </xf>
    <xf numFmtId="0" fontId="15" fillId="5" borderId="19" xfId="0" applyFont="1" applyFill="1" applyBorder="1" applyAlignment="1">
      <alignment horizontal="left" vertical="center" wrapText="1"/>
    </xf>
    <xf numFmtId="0" fontId="15" fillId="5" borderId="20" xfId="0" applyFont="1" applyFill="1" applyBorder="1" applyAlignment="1">
      <alignment horizontal="center" vertical="center" wrapText="1"/>
    </xf>
    <xf numFmtId="0" fontId="12" fillId="5" borderId="11" xfId="0" applyFont="1" applyFill="1" applyBorder="1" applyAlignment="1">
      <alignment horizontal="left" vertical="center" wrapText="1"/>
    </xf>
    <xf numFmtId="4" fontId="15" fillId="5" borderId="20" xfId="0" applyNumberFormat="1" applyFont="1" applyFill="1" applyBorder="1" applyAlignment="1">
      <alignment horizontal="center" vertical="center" wrapText="1"/>
    </xf>
    <xf numFmtId="0" fontId="12" fillId="5" borderId="20" xfId="0" applyFont="1" applyFill="1" applyBorder="1" applyAlignment="1">
      <alignment vertical="center" wrapText="1"/>
    </xf>
    <xf numFmtId="0" fontId="12" fillId="5" borderId="11" xfId="0" applyFont="1" applyFill="1" applyBorder="1" applyAlignment="1">
      <alignment horizontal="right" vertical="center" wrapText="1"/>
    </xf>
    <xf numFmtId="0" fontId="19" fillId="6" borderId="14"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20" xfId="0" applyFont="1" applyFill="1" applyBorder="1" applyAlignment="1">
      <alignment horizontal="center" vertical="center" wrapText="1"/>
    </xf>
    <xf numFmtId="0" fontId="12" fillId="6" borderId="19" xfId="0" applyFont="1" applyFill="1" applyBorder="1" applyAlignment="1">
      <alignment horizontal="center" vertical="center"/>
    </xf>
    <xf numFmtId="0" fontId="14" fillId="6" borderId="11" xfId="0" applyFont="1" applyFill="1" applyBorder="1" applyAlignment="1">
      <alignment horizontal="left" vertical="center"/>
    </xf>
    <xf numFmtId="0" fontId="14" fillId="6" borderId="19" xfId="0" applyFont="1" applyFill="1" applyBorder="1" applyAlignment="1">
      <alignment horizontal="left" vertical="center"/>
    </xf>
    <xf numFmtId="0" fontId="14" fillId="6" borderId="19" xfId="0" applyFont="1" applyFill="1" applyBorder="1" applyAlignment="1">
      <alignment horizontal="center" vertical="center"/>
    </xf>
    <xf numFmtId="165" fontId="3" fillId="6" borderId="22" xfId="0" applyNumberFormat="1"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9524</xdr:colOff>
      <xdr:row>1</xdr:row>
      <xdr:rowOff>57150</xdr:rowOff>
    </xdr:from>
    <xdr:to>
      <xdr:col>10</xdr:col>
      <xdr:colOff>380999</xdr:colOff>
      <xdr:row>21</xdr:row>
      <xdr:rowOff>85725</xdr:rowOff>
    </xdr:to>
    <xdr:sp macro="" textlink="">
      <xdr:nvSpPr>
        <xdr:cNvPr id="2" name="TextBox 1"/>
        <xdr:cNvSpPr txBox="1"/>
      </xdr:nvSpPr>
      <xdr:spPr>
        <a:xfrm>
          <a:off x="695324" y="85725"/>
          <a:ext cx="6543675" cy="364807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n-US" sz="1100" u="sng">
              <a:latin typeface="Arial" panose="020B0604020202020204" pitchFamily="34" charset="0"/>
              <a:cs typeface="Arial" panose="020B0604020202020204" pitchFamily="34" charset="0"/>
            </a:rPr>
            <a:t>Purpose</a:t>
          </a:r>
          <a:r>
            <a:rPr lang="en-US" sz="1100" u="sng" baseline="0">
              <a:latin typeface="Arial" panose="020B0604020202020204" pitchFamily="34" charset="0"/>
              <a:cs typeface="Arial" panose="020B0604020202020204" pitchFamily="34" charset="0"/>
            </a:rPr>
            <a:t> of Total Cost of Ownership</a:t>
          </a:r>
        </a:p>
        <a:p>
          <a:endParaRPr lang="en-US" sz="1100" u="sng" baseline="0">
            <a:latin typeface="Arial" panose="020B0604020202020204" pitchFamily="34" charset="0"/>
            <a:cs typeface="Arial" panose="020B0604020202020204" pitchFamily="34" charset="0"/>
          </a:endParaRPr>
        </a:p>
        <a:p>
          <a:r>
            <a:rPr lang="en-US" sz="1100" u="none" baseline="0">
              <a:latin typeface="Arial" panose="020B0604020202020204" pitchFamily="34" charset="0"/>
              <a:cs typeface="Arial" panose="020B0604020202020204" pitchFamily="34" charset="0"/>
            </a:rPr>
            <a:t>Total Cost of Ownership (TCO) is an estimate of the toal costs of goods, servcies or construction works over the whole of their life. It's the combination of the purchase price plus all other costs you incure, less any income you recieve. For eg. the initial purchase price plus installation costs, operating costs and ongoing maintenance less the residual value on disposal.</a:t>
          </a:r>
        </a:p>
        <a:p>
          <a:endParaRPr lang="en-US" sz="1100" u="none" baseline="0">
            <a:latin typeface="Arial" panose="020B0604020202020204" pitchFamily="34" charset="0"/>
            <a:cs typeface="Arial" panose="020B0604020202020204" pitchFamily="34" charset="0"/>
          </a:endParaRPr>
        </a:p>
        <a:p>
          <a:r>
            <a:rPr lang="en-US" sz="1100" u="sng" baseline="0">
              <a:latin typeface="Arial" panose="020B0604020202020204" pitchFamily="34" charset="0"/>
              <a:cs typeface="Arial" panose="020B0604020202020204" pitchFamily="34" charset="0"/>
            </a:rPr>
            <a:t>Why is TCO important?</a:t>
          </a:r>
        </a:p>
        <a:p>
          <a:endParaRPr lang="en-US" sz="1100" u="sng" baseline="0">
            <a:latin typeface="Arial" panose="020B0604020202020204" pitchFamily="34" charset="0"/>
            <a:cs typeface="Arial" panose="020B0604020202020204" pitchFamily="34" charset="0"/>
          </a:endParaRPr>
        </a:p>
        <a:p>
          <a:r>
            <a:rPr lang="en-US" sz="1100" u="none" baseline="0">
              <a:latin typeface="Arial" panose="020B0604020202020204" pitchFamily="34" charset="0"/>
              <a:cs typeface="Arial" panose="020B0604020202020204" pitchFamily="34" charset="0"/>
            </a:rPr>
            <a:t>The procurement principles encourage us to make balanced procurement decisions. This includes getting the best value for money. It means accounting for all costs and benefits over the lifetime of the goods or servicess. A procurement decision based on the initial purchase price only, rather than the total costs over the whole-of-life, could fail to recognize the real costs to your agency.</a:t>
          </a:r>
        </a:p>
        <a:p>
          <a:endParaRPr lang="en-US" sz="1100" u="none" baseline="0">
            <a:latin typeface="Arial" panose="020B0604020202020204" pitchFamily="34" charset="0"/>
            <a:cs typeface="Arial" panose="020B0604020202020204" pitchFamily="34" charset="0"/>
          </a:endParaRPr>
        </a:p>
        <a:p>
          <a:r>
            <a:rPr lang="en-US" sz="1100" u="sng" baseline="0">
              <a:solidFill>
                <a:schemeClr val="dk1"/>
              </a:solidFill>
              <a:effectLst/>
              <a:latin typeface="Arial" panose="020B0604020202020204" pitchFamily="34" charset="0"/>
              <a:ea typeface="+mn-ea"/>
              <a:cs typeface="Arial" panose="020B0604020202020204" pitchFamily="34" charset="0"/>
            </a:rPr>
            <a:t>When should the TCO be used?</a:t>
          </a:r>
          <a:endParaRPr lang="en-US" sz="1100">
            <a:effectLst/>
            <a:latin typeface="Arial" panose="020B0604020202020204" pitchFamily="34" charset="0"/>
            <a:cs typeface="Arial" panose="020B0604020202020204" pitchFamily="34" charset="0"/>
          </a:endParaRPr>
        </a:p>
        <a:p>
          <a:endParaRPr lang="en-US" sz="1100" u="none">
            <a:latin typeface="Arial" panose="020B0604020202020204" pitchFamily="34" charset="0"/>
            <a:cs typeface="Arial" panose="020B0604020202020204" pitchFamily="34" charset="0"/>
          </a:endParaRPr>
        </a:p>
        <a:p>
          <a:r>
            <a:rPr lang="en-US" sz="1100" u="none">
              <a:latin typeface="Arial" panose="020B0604020202020204" pitchFamily="34" charset="0"/>
              <a:cs typeface="Arial" panose="020B0604020202020204" pitchFamily="34" charset="0"/>
            </a:rPr>
            <a:t>TCO</a:t>
          </a:r>
          <a:r>
            <a:rPr lang="en-US" sz="1100" u="none" baseline="0">
              <a:latin typeface="Arial" panose="020B0604020202020204" pitchFamily="34" charset="0"/>
              <a:cs typeface="Arial" panose="020B0604020202020204" pitchFamily="34" charset="0"/>
            </a:rPr>
            <a:t> can be used at various stages n procurement:</a:t>
          </a:r>
        </a:p>
        <a:p>
          <a:r>
            <a:rPr lang="en-US" sz="1100" u="none">
              <a:latin typeface="Arial" panose="020B0604020202020204" pitchFamily="34" charset="0"/>
              <a:cs typeface="Arial" panose="020B0604020202020204" pitchFamily="34" charset="0"/>
            </a:rPr>
            <a:t> - in a business case to asess the costs, benefits and risks associated with the investment</a:t>
          </a:r>
        </a:p>
        <a:p>
          <a:r>
            <a:rPr lang="en-US" sz="1100" u="none">
              <a:latin typeface="Arial" panose="020B0604020202020204" pitchFamily="34" charset="0"/>
              <a:cs typeface="Arial" panose="020B0604020202020204" pitchFamily="34" charset="0"/>
            </a:rPr>
            <a:t>- to understand the diffferent</a:t>
          </a:r>
          <a:r>
            <a:rPr lang="en-US" sz="1100" u="none" baseline="0">
              <a:latin typeface="Arial" panose="020B0604020202020204" pitchFamily="34" charset="0"/>
              <a:cs typeface="Arial" panose="020B0604020202020204" pitchFamily="34" charset="0"/>
            </a:rPr>
            <a:t> cost drivers in the life of a procurement</a:t>
          </a:r>
        </a:p>
        <a:p>
          <a:r>
            <a:rPr lang="en-US" sz="1100" u="none" baseline="0">
              <a:latin typeface="Arial" panose="020B0604020202020204" pitchFamily="34" charset="0"/>
              <a:cs typeface="Arial" panose="020B0604020202020204" pitchFamily="34" charset="0"/>
            </a:rPr>
            <a:t>- in selecting the best supplier by assessing the comparative whole-of-life costs of competing bids</a:t>
          </a:r>
        </a:p>
        <a:p>
          <a:r>
            <a:rPr lang="en-US" sz="1100" u="none" baseline="0">
              <a:latin typeface="Arial" panose="020B0604020202020204" pitchFamily="34" charset="0"/>
              <a:cs typeface="Arial" panose="020B0604020202020204" pitchFamily="34" charset="0"/>
            </a:rPr>
            <a:t>- in managing the contract to track actual expenses and income against budget</a:t>
          </a:r>
        </a:p>
        <a:p>
          <a:r>
            <a:rPr lang="en-US" sz="1100" u="none" baseline="0">
              <a:latin typeface="Arial" panose="020B0604020202020204" pitchFamily="34" charset="0"/>
              <a:cs typeface="Arial" panose="020B0604020202020204" pitchFamily="34" charset="0"/>
            </a:rPr>
            <a:t>- as part of a benefits realisation exercise.</a:t>
          </a:r>
          <a:endParaRPr lang="en-US" sz="1100" u="none">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
  <sheetViews>
    <sheetView workbookViewId="0">
      <selection activeCell="M26" sqref="M26"/>
    </sheetView>
  </sheetViews>
  <sheetFormatPr defaultRowHeight="14.25" x14ac:dyDescent="0.2"/>
  <cols>
    <col min="1" max="1" width="0.625" style="94" customWidth="1"/>
    <col min="2" max="16384" width="9" style="94"/>
  </cols>
  <sheetData>
    <row r="1" ht="2.25" customHeight="1" x14ac:dyDescent="0.2"/>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H105"/>
  <sheetViews>
    <sheetView showGridLines="0" tabSelected="1" zoomScaleNormal="100" workbookViewId="0">
      <selection activeCell="H27" sqref="H27"/>
    </sheetView>
  </sheetViews>
  <sheetFormatPr defaultColWidth="8.75" defaultRowHeight="12.75" x14ac:dyDescent="0.2"/>
  <cols>
    <col min="1" max="1" width="35.375" style="2" customWidth="1"/>
    <col min="2" max="2" width="35" style="2" bestFit="1" customWidth="1"/>
    <col min="3" max="3" width="11.875" style="2" customWidth="1"/>
    <col min="4" max="4" width="13.75" style="2" customWidth="1"/>
    <col min="5" max="5" width="16.75" style="2" customWidth="1"/>
    <col min="6" max="6" width="23.25" style="1" customWidth="1"/>
    <col min="7" max="7" width="8.5" style="1" bestFit="1" customWidth="1"/>
    <col min="8" max="8" width="15.25" style="2" bestFit="1" customWidth="1"/>
    <col min="9" max="16384" width="8.75" style="2"/>
  </cols>
  <sheetData>
    <row r="1" spans="1:8" s="10" customFormat="1" ht="24" thickBot="1" x14ac:dyDescent="0.25">
      <c r="A1" s="86" t="s">
        <v>67</v>
      </c>
      <c r="B1" s="86"/>
      <c r="C1" s="86"/>
      <c r="D1" s="86"/>
      <c r="E1" s="86"/>
      <c r="F1" s="30"/>
      <c r="G1" s="45"/>
      <c r="H1" s="9"/>
    </row>
    <row r="2" spans="1:8" s="10" customFormat="1" ht="23.25" x14ac:dyDescent="0.2">
      <c r="A2" s="18"/>
      <c r="B2" s="6"/>
      <c r="C2" s="7"/>
      <c r="D2" s="7"/>
      <c r="E2" s="20"/>
      <c r="F2" s="30"/>
      <c r="G2" s="8"/>
      <c r="H2" s="9"/>
    </row>
    <row r="3" spans="1:8" s="15" customFormat="1" ht="15.75" x14ac:dyDescent="0.2">
      <c r="A3" s="31" t="s">
        <v>37</v>
      </c>
      <c r="B3" s="92" t="s">
        <v>36</v>
      </c>
      <c r="C3" s="92"/>
      <c r="D3" s="92"/>
      <c r="E3" s="92"/>
      <c r="F3" s="82"/>
      <c r="G3" s="82"/>
    </row>
    <row r="4" spans="1:8" s="15" customFormat="1" ht="15.75" x14ac:dyDescent="0.2">
      <c r="A4" s="17"/>
      <c r="B4" s="19"/>
      <c r="C4" s="19"/>
      <c r="D4" s="19"/>
      <c r="E4" s="19"/>
      <c r="F4" s="73"/>
      <c r="G4" s="44"/>
    </row>
    <row r="5" spans="1:8" s="15" customFormat="1" ht="15.75" x14ac:dyDescent="0.2">
      <c r="A5" s="31" t="s">
        <v>19</v>
      </c>
      <c r="B5" s="93">
        <v>10</v>
      </c>
      <c r="D5" s="16"/>
      <c r="F5" s="83"/>
      <c r="G5" s="83"/>
    </row>
    <row r="6" spans="1:8" s="11" customFormat="1" ht="16.5" thickBot="1" x14ac:dyDescent="0.25">
      <c r="A6" s="12"/>
      <c r="B6" s="14"/>
      <c r="C6" s="13"/>
      <c r="D6" s="12"/>
      <c r="E6" s="13"/>
    </row>
    <row r="7" spans="1:8" ht="27" thickBot="1" x14ac:dyDescent="0.25">
      <c r="A7" s="88" t="s">
        <v>23</v>
      </c>
      <c r="B7" s="88"/>
      <c r="C7" s="88"/>
      <c r="D7" s="88"/>
      <c r="E7" s="107" t="s">
        <v>57</v>
      </c>
      <c r="F7" s="26"/>
      <c r="G7" s="27"/>
    </row>
    <row r="8" spans="1:8" ht="13.5" thickBot="1" x14ac:dyDescent="0.25">
      <c r="A8" s="95" t="s">
        <v>24</v>
      </c>
      <c r="B8" s="96" t="s">
        <v>41</v>
      </c>
      <c r="C8" s="96"/>
      <c r="D8" s="96"/>
      <c r="E8" s="97" t="s">
        <v>66</v>
      </c>
      <c r="F8" s="2"/>
      <c r="G8" s="2"/>
    </row>
    <row r="9" spans="1:8" x14ac:dyDescent="0.2">
      <c r="A9" s="98" t="s">
        <v>80</v>
      </c>
      <c r="B9" s="87" t="s">
        <v>31</v>
      </c>
      <c r="C9" s="87"/>
      <c r="D9" s="87"/>
      <c r="E9" s="48"/>
      <c r="F9" s="2"/>
      <c r="G9" s="2"/>
    </row>
    <row r="10" spans="1:8" x14ac:dyDescent="0.2">
      <c r="A10" s="98"/>
      <c r="B10" s="85" t="s">
        <v>32</v>
      </c>
      <c r="C10" s="85"/>
      <c r="D10" s="85"/>
      <c r="E10" s="49"/>
    </row>
    <row r="11" spans="1:8" x14ac:dyDescent="0.2">
      <c r="A11" s="98"/>
      <c r="B11" s="85" t="s">
        <v>33</v>
      </c>
      <c r="C11" s="85"/>
      <c r="D11" s="85"/>
      <c r="E11" s="50"/>
    </row>
    <row r="12" spans="1:8" x14ac:dyDescent="0.2">
      <c r="A12" s="98"/>
      <c r="B12" s="85" t="s">
        <v>99</v>
      </c>
      <c r="C12" s="85"/>
      <c r="D12" s="85"/>
      <c r="E12" s="50"/>
    </row>
    <row r="13" spans="1:8" x14ac:dyDescent="0.2">
      <c r="A13" s="98"/>
      <c r="B13" s="85" t="s">
        <v>35</v>
      </c>
      <c r="C13" s="85"/>
      <c r="D13" s="85"/>
      <c r="E13" s="50"/>
    </row>
    <row r="14" spans="1:8" x14ac:dyDescent="0.2">
      <c r="A14" s="98"/>
      <c r="B14" s="85" t="s">
        <v>34</v>
      </c>
      <c r="C14" s="85"/>
      <c r="D14" s="85"/>
      <c r="E14" s="50"/>
    </row>
    <row r="15" spans="1:8" x14ac:dyDescent="0.2">
      <c r="A15" s="98"/>
      <c r="B15" s="85" t="s">
        <v>17</v>
      </c>
      <c r="C15" s="85"/>
      <c r="D15" s="85"/>
      <c r="E15" s="50"/>
    </row>
    <row r="16" spans="1:8" x14ac:dyDescent="0.2">
      <c r="A16" s="98"/>
      <c r="B16" s="85" t="s">
        <v>5</v>
      </c>
      <c r="C16" s="85"/>
      <c r="D16" s="85"/>
      <c r="E16" s="50"/>
    </row>
    <row r="17" spans="1:8" x14ac:dyDescent="0.2">
      <c r="A17" s="98"/>
      <c r="B17" s="85" t="s">
        <v>47</v>
      </c>
      <c r="C17" s="85"/>
      <c r="D17" s="85"/>
      <c r="E17" s="50"/>
    </row>
    <row r="18" spans="1:8" x14ac:dyDescent="0.2">
      <c r="A18" s="98"/>
      <c r="B18" s="85" t="s">
        <v>46</v>
      </c>
      <c r="C18" s="85"/>
      <c r="D18" s="85"/>
      <c r="E18" s="50"/>
    </row>
    <row r="19" spans="1:8" x14ac:dyDescent="0.2">
      <c r="A19" s="98"/>
      <c r="B19" s="85" t="s">
        <v>6</v>
      </c>
      <c r="C19" s="85"/>
      <c r="D19" s="85"/>
      <c r="E19" s="50"/>
      <c r="F19" s="2"/>
      <c r="G19" s="2"/>
    </row>
    <row r="20" spans="1:8" ht="13.5" thickBot="1" x14ac:dyDescent="0.25">
      <c r="A20" s="37"/>
      <c r="B20" s="76" t="s">
        <v>58</v>
      </c>
      <c r="C20" s="76"/>
      <c r="D20" s="84"/>
      <c r="E20" s="55">
        <f>SUM(E9:E19)</f>
        <v>0</v>
      </c>
      <c r="F20" s="2"/>
      <c r="G20" s="2"/>
    </row>
    <row r="21" spans="1:8" ht="34.5" thickBot="1" x14ac:dyDescent="0.25">
      <c r="A21" s="90"/>
      <c r="B21" s="91"/>
      <c r="C21" s="108" t="s">
        <v>57</v>
      </c>
      <c r="D21" s="109" t="s">
        <v>57</v>
      </c>
      <c r="E21" s="110" t="s">
        <v>89</v>
      </c>
      <c r="F21" s="2"/>
      <c r="G21" s="2"/>
    </row>
    <row r="22" spans="1:8" ht="13.5" thickBot="1" x14ac:dyDescent="0.25">
      <c r="A22" s="95" t="s">
        <v>25</v>
      </c>
      <c r="B22" s="99" t="s">
        <v>41</v>
      </c>
      <c r="C22" s="100" t="s">
        <v>38</v>
      </c>
      <c r="D22" s="100" t="s">
        <v>9</v>
      </c>
      <c r="E22" s="97" t="s">
        <v>39</v>
      </c>
      <c r="F22" s="2"/>
      <c r="G22" s="2"/>
    </row>
    <row r="23" spans="1:8" x14ac:dyDescent="0.2">
      <c r="A23" s="98" t="s">
        <v>81</v>
      </c>
      <c r="B23" s="24" t="s">
        <v>45</v>
      </c>
      <c r="C23" s="34"/>
      <c r="D23" s="40"/>
      <c r="E23" s="42">
        <f>C23*D23</f>
        <v>0</v>
      </c>
      <c r="F23" s="2"/>
      <c r="G23" s="2"/>
      <c r="H23" s="5"/>
    </row>
    <row r="24" spans="1:8" x14ac:dyDescent="0.2">
      <c r="A24" s="98"/>
      <c r="B24" s="21" t="s">
        <v>92</v>
      </c>
      <c r="C24" s="25"/>
      <c r="D24" s="41"/>
      <c r="E24" s="42">
        <f t="shared" ref="E24:E30" si="0">C24*D24</f>
        <v>0</v>
      </c>
      <c r="F24" s="4"/>
    </row>
    <row r="25" spans="1:8" x14ac:dyDescent="0.2">
      <c r="A25" s="98"/>
      <c r="B25" s="21" t="s">
        <v>93</v>
      </c>
      <c r="C25" s="25"/>
      <c r="D25" s="41"/>
      <c r="E25" s="42">
        <f t="shared" si="0"/>
        <v>0</v>
      </c>
    </row>
    <row r="26" spans="1:8" x14ac:dyDescent="0.2">
      <c r="A26" s="98"/>
      <c r="B26" s="21" t="s">
        <v>94</v>
      </c>
      <c r="C26" s="25"/>
      <c r="D26" s="41"/>
      <c r="E26" s="42">
        <f t="shared" si="0"/>
        <v>0</v>
      </c>
    </row>
    <row r="27" spans="1:8" x14ac:dyDescent="0.2">
      <c r="A27" s="98"/>
      <c r="B27" s="21" t="s">
        <v>95</v>
      </c>
      <c r="C27" s="25"/>
      <c r="D27" s="41"/>
      <c r="E27" s="42">
        <f t="shared" si="0"/>
        <v>0</v>
      </c>
    </row>
    <row r="28" spans="1:8" x14ac:dyDescent="0.2">
      <c r="A28" s="98"/>
      <c r="B28" s="21" t="s">
        <v>96</v>
      </c>
      <c r="C28" s="25"/>
      <c r="D28" s="41"/>
      <c r="E28" s="42">
        <f t="shared" si="0"/>
        <v>0</v>
      </c>
    </row>
    <row r="29" spans="1:8" x14ac:dyDescent="0.2">
      <c r="A29" s="98"/>
      <c r="B29" s="21" t="s">
        <v>53</v>
      </c>
      <c r="C29" s="25"/>
      <c r="D29" s="41"/>
      <c r="E29" s="42">
        <f t="shared" si="0"/>
        <v>0</v>
      </c>
    </row>
    <row r="30" spans="1:8" x14ac:dyDescent="0.2">
      <c r="A30" s="98"/>
      <c r="B30" s="21" t="s">
        <v>54</v>
      </c>
      <c r="C30" s="25"/>
      <c r="D30" s="41"/>
      <c r="E30" s="42">
        <f t="shared" si="0"/>
        <v>0</v>
      </c>
    </row>
    <row r="31" spans="1:8" ht="13.5" thickBot="1" x14ac:dyDescent="0.25">
      <c r="A31" s="37"/>
      <c r="B31" s="52"/>
      <c r="C31" s="53"/>
      <c r="D31" s="72" t="s">
        <v>58</v>
      </c>
      <c r="E31" s="56">
        <f>SUM(E23:E30)</f>
        <v>0</v>
      </c>
      <c r="F31" s="2"/>
      <c r="G31" s="2"/>
    </row>
    <row r="32" spans="1:8" ht="13.5" thickBot="1" x14ac:dyDescent="0.25">
      <c r="A32" s="95" t="s">
        <v>26</v>
      </c>
      <c r="B32" s="99" t="s">
        <v>41</v>
      </c>
      <c r="C32" s="100" t="s">
        <v>38</v>
      </c>
      <c r="D32" s="100" t="s">
        <v>9</v>
      </c>
      <c r="E32" s="97" t="s">
        <v>39</v>
      </c>
    </row>
    <row r="33" spans="1:7" x14ac:dyDescent="0.2">
      <c r="A33" s="98" t="s">
        <v>82</v>
      </c>
      <c r="B33" s="24" t="s">
        <v>48</v>
      </c>
      <c r="C33" s="34"/>
      <c r="D33" s="40">
        <v>1</v>
      </c>
      <c r="E33" s="51">
        <f>C33*D33</f>
        <v>0</v>
      </c>
    </row>
    <row r="34" spans="1:7" x14ac:dyDescent="0.2">
      <c r="A34" s="98"/>
      <c r="B34" s="21" t="s">
        <v>49</v>
      </c>
      <c r="C34" s="25"/>
      <c r="D34" s="41">
        <v>1</v>
      </c>
      <c r="E34" s="51">
        <f t="shared" ref="E34:E35" si="1">C34*D34</f>
        <v>0</v>
      </c>
    </row>
    <row r="35" spans="1:7" x14ac:dyDescent="0.2">
      <c r="A35" s="98"/>
      <c r="B35" s="22" t="s">
        <v>50</v>
      </c>
      <c r="C35" s="25"/>
      <c r="D35" s="41">
        <v>3</v>
      </c>
      <c r="E35" s="51">
        <f t="shared" si="1"/>
        <v>0</v>
      </c>
    </row>
    <row r="36" spans="1:7" ht="13.5" thickBot="1" x14ac:dyDescent="0.25">
      <c r="A36" s="37"/>
      <c r="B36" s="57"/>
      <c r="C36" s="53"/>
      <c r="D36" s="72" t="s">
        <v>58</v>
      </c>
      <c r="E36" s="58">
        <f>SUM(E33:E35)</f>
        <v>0</v>
      </c>
      <c r="F36" s="2"/>
      <c r="G36" s="2"/>
    </row>
    <row r="37" spans="1:7" ht="13.5" thickBot="1" x14ac:dyDescent="0.25">
      <c r="A37" s="95" t="s">
        <v>27</v>
      </c>
      <c r="B37" s="99" t="s">
        <v>41</v>
      </c>
      <c r="C37" s="100" t="s">
        <v>38</v>
      </c>
      <c r="D37" s="100" t="s">
        <v>9</v>
      </c>
      <c r="E37" s="97" t="s">
        <v>39</v>
      </c>
    </row>
    <row r="38" spans="1:7" x14ac:dyDescent="0.2">
      <c r="A38" s="98" t="s">
        <v>83</v>
      </c>
      <c r="B38" s="3" t="s">
        <v>51</v>
      </c>
      <c r="C38" s="34"/>
      <c r="D38" s="40"/>
      <c r="E38" s="35">
        <f>C38*D38</f>
        <v>0</v>
      </c>
    </row>
    <row r="39" spans="1:7" x14ac:dyDescent="0.2">
      <c r="A39" s="98"/>
      <c r="B39" s="21" t="s">
        <v>97</v>
      </c>
      <c r="C39" s="25"/>
      <c r="D39" s="41"/>
      <c r="E39" s="35">
        <f t="shared" ref="E39:E42" si="2">C39*D39</f>
        <v>0</v>
      </c>
    </row>
    <row r="40" spans="1:7" x14ac:dyDescent="0.2">
      <c r="A40" s="98"/>
      <c r="B40" s="21" t="s">
        <v>55</v>
      </c>
      <c r="C40" s="25"/>
      <c r="D40" s="40"/>
      <c r="E40" s="35">
        <f t="shared" si="2"/>
        <v>0</v>
      </c>
    </row>
    <row r="41" spans="1:7" x14ac:dyDescent="0.2">
      <c r="A41" s="98"/>
      <c r="B41" s="21" t="s">
        <v>0</v>
      </c>
      <c r="C41" s="25"/>
      <c r="D41" s="41"/>
      <c r="E41" s="35">
        <f t="shared" si="2"/>
        <v>0</v>
      </c>
      <c r="F41" s="2"/>
      <c r="G41" s="2"/>
    </row>
    <row r="42" spans="1:7" x14ac:dyDescent="0.2">
      <c r="A42" s="98"/>
      <c r="B42" s="21" t="s">
        <v>52</v>
      </c>
      <c r="C42" s="25"/>
      <c r="D42" s="40"/>
      <c r="E42" s="35">
        <f t="shared" si="2"/>
        <v>0</v>
      </c>
      <c r="F42" s="2"/>
      <c r="G42" s="2"/>
    </row>
    <row r="43" spans="1:7" ht="13.5" thickBot="1" x14ac:dyDescent="0.25">
      <c r="A43" s="37"/>
      <c r="B43" s="52"/>
      <c r="C43" s="53"/>
      <c r="D43" s="72" t="s">
        <v>58</v>
      </c>
      <c r="E43" s="54">
        <f>SUM(E38:E42)</f>
        <v>0</v>
      </c>
    </row>
    <row r="44" spans="1:7" ht="13.5" thickBot="1" x14ac:dyDescent="0.25">
      <c r="A44" s="95" t="s">
        <v>28</v>
      </c>
      <c r="B44" s="99" t="s">
        <v>41</v>
      </c>
      <c r="C44" s="100" t="s">
        <v>38</v>
      </c>
      <c r="D44" s="100" t="s">
        <v>9</v>
      </c>
      <c r="E44" s="97" t="s">
        <v>39</v>
      </c>
    </row>
    <row r="45" spans="1:7" x14ac:dyDescent="0.2">
      <c r="A45" s="98" t="s">
        <v>84</v>
      </c>
      <c r="B45" s="24" t="s">
        <v>14</v>
      </c>
      <c r="C45" s="34"/>
      <c r="D45" s="40"/>
      <c r="E45" s="35">
        <f>C45*D45</f>
        <v>0</v>
      </c>
    </row>
    <row r="46" spans="1:7" x14ac:dyDescent="0.2">
      <c r="A46" s="98"/>
      <c r="B46" s="21" t="s">
        <v>12</v>
      </c>
      <c r="C46" s="25"/>
      <c r="D46" s="40"/>
      <c r="E46" s="35">
        <f t="shared" ref="E46:E48" si="3">C46*D46</f>
        <v>0</v>
      </c>
    </row>
    <row r="47" spans="1:7" x14ac:dyDescent="0.2">
      <c r="A47" s="98"/>
      <c r="B47" s="21" t="s">
        <v>13</v>
      </c>
      <c r="C47" s="25"/>
      <c r="D47" s="40"/>
      <c r="E47" s="35">
        <f t="shared" si="3"/>
        <v>0</v>
      </c>
      <c r="F47" s="2"/>
      <c r="G47" s="2"/>
    </row>
    <row r="48" spans="1:7" x14ac:dyDescent="0.2">
      <c r="A48" s="98"/>
      <c r="B48" s="23"/>
      <c r="C48" s="25"/>
      <c r="D48" s="40"/>
      <c r="E48" s="35">
        <f t="shared" si="3"/>
        <v>0</v>
      </c>
      <c r="F48" s="2"/>
      <c r="G48" s="2"/>
    </row>
    <row r="49" spans="1:7" ht="13.5" thickBot="1" x14ac:dyDescent="0.25">
      <c r="A49" s="37"/>
      <c r="B49" s="52"/>
      <c r="C49" s="53"/>
      <c r="D49" s="72" t="s">
        <v>58</v>
      </c>
      <c r="E49" s="54">
        <f>SUM(E45:E48)</f>
        <v>0</v>
      </c>
      <c r="F49" s="2"/>
      <c r="G49" s="2"/>
    </row>
    <row r="50" spans="1:7" ht="13.5" thickBot="1" x14ac:dyDescent="0.25">
      <c r="A50" s="95" t="s">
        <v>29</v>
      </c>
      <c r="B50" s="99" t="s">
        <v>41</v>
      </c>
      <c r="C50" s="100" t="s">
        <v>38</v>
      </c>
      <c r="D50" s="100" t="s">
        <v>9</v>
      </c>
      <c r="E50" s="97" t="s">
        <v>39</v>
      </c>
    </row>
    <row r="51" spans="1:7" x14ac:dyDescent="0.2">
      <c r="A51" s="98" t="s">
        <v>85</v>
      </c>
      <c r="B51" s="24" t="s">
        <v>10</v>
      </c>
      <c r="C51" s="34"/>
      <c r="D51" s="40"/>
      <c r="E51" s="35">
        <f t="shared" ref="E51:E56" si="4">C51*D51</f>
        <v>0</v>
      </c>
    </row>
    <row r="52" spans="1:7" x14ac:dyDescent="0.2">
      <c r="A52" s="98"/>
      <c r="B52" s="21" t="s">
        <v>11</v>
      </c>
      <c r="C52" s="25"/>
      <c r="D52" s="40"/>
      <c r="E52" s="35">
        <f t="shared" si="4"/>
        <v>0</v>
      </c>
      <c r="F52" s="2"/>
      <c r="G52" s="2"/>
    </row>
    <row r="53" spans="1:7" x14ac:dyDescent="0.2">
      <c r="A53" s="98"/>
      <c r="B53" s="21" t="s">
        <v>18</v>
      </c>
      <c r="C53" s="25"/>
      <c r="D53" s="40"/>
      <c r="E53" s="35">
        <f t="shared" si="4"/>
        <v>0</v>
      </c>
    </row>
    <row r="54" spans="1:7" x14ac:dyDescent="0.2">
      <c r="A54" s="98"/>
      <c r="B54" s="21" t="s">
        <v>21</v>
      </c>
      <c r="C54" s="25"/>
      <c r="D54" s="40"/>
      <c r="E54" s="35">
        <f t="shared" si="4"/>
        <v>0</v>
      </c>
      <c r="F54" s="2"/>
      <c r="G54" s="2"/>
    </row>
    <row r="55" spans="1:7" x14ac:dyDescent="0.2">
      <c r="A55" s="98"/>
      <c r="B55" s="21" t="s">
        <v>22</v>
      </c>
      <c r="C55" s="25"/>
      <c r="D55" s="40"/>
      <c r="E55" s="35">
        <f t="shared" si="4"/>
        <v>0</v>
      </c>
      <c r="F55" s="2"/>
      <c r="G55" s="2"/>
    </row>
    <row r="56" spans="1:7" x14ac:dyDescent="0.2">
      <c r="A56" s="98"/>
      <c r="B56" s="21" t="s">
        <v>44</v>
      </c>
      <c r="C56" s="25"/>
      <c r="D56" s="40"/>
      <c r="E56" s="35">
        <f t="shared" si="4"/>
        <v>0</v>
      </c>
    </row>
    <row r="57" spans="1:7" ht="13.5" thickBot="1" x14ac:dyDescent="0.25">
      <c r="A57" s="37"/>
      <c r="B57" s="76" t="s">
        <v>58</v>
      </c>
      <c r="C57" s="76"/>
      <c r="D57" s="77"/>
      <c r="E57" s="54">
        <f>SUM(E51:E56)</f>
        <v>0</v>
      </c>
      <c r="F57" s="2"/>
      <c r="G57" s="2"/>
    </row>
    <row r="58" spans="1:7" ht="13.5" thickBot="1" x14ac:dyDescent="0.25">
      <c r="A58" s="95" t="s">
        <v>30</v>
      </c>
      <c r="B58" s="96" t="s">
        <v>41</v>
      </c>
      <c r="C58" s="96"/>
      <c r="D58" s="96"/>
      <c r="E58" s="97" t="s">
        <v>39</v>
      </c>
      <c r="F58" s="2"/>
      <c r="G58" s="2"/>
    </row>
    <row r="59" spans="1:7" x14ac:dyDescent="0.2">
      <c r="A59" s="98" t="s">
        <v>86</v>
      </c>
      <c r="B59" s="80" t="s">
        <v>69</v>
      </c>
      <c r="C59" s="81"/>
      <c r="D59" s="81"/>
      <c r="E59" s="32"/>
      <c r="F59" s="2"/>
      <c r="G59" s="2"/>
    </row>
    <row r="60" spans="1:7" x14ac:dyDescent="0.2">
      <c r="A60" s="98"/>
      <c r="B60" s="74" t="s">
        <v>98</v>
      </c>
      <c r="C60" s="75"/>
      <c r="D60" s="75"/>
      <c r="E60" s="33"/>
    </row>
    <row r="61" spans="1:7" ht="13.5" thickBot="1" x14ac:dyDescent="0.25">
      <c r="A61" s="37"/>
      <c r="B61" s="76" t="s">
        <v>58</v>
      </c>
      <c r="C61" s="76"/>
      <c r="D61" s="77"/>
      <c r="E61" s="43">
        <f>SUM(E59:E60)</f>
        <v>0</v>
      </c>
    </row>
    <row r="62" spans="1:7" ht="14.25" thickTop="1" thickBot="1" x14ac:dyDescent="0.25">
      <c r="A62" s="95" t="s">
        <v>70</v>
      </c>
      <c r="B62" s="96" t="s">
        <v>41</v>
      </c>
      <c r="C62" s="96"/>
      <c r="D62" s="96"/>
      <c r="E62" s="97" t="s">
        <v>39</v>
      </c>
      <c r="F62" s="2"/>
      <c r="G62" s="2"/>
    </row>
    <row r="63" spans="1:7" x14ac:dyDescent="0.2">
      <c r="A63" s="98" t="s">
        <v>87</v>
      </c>
      <c r="B63" s="80" t="s">
        <v>1</v>
      </c>
      <c r="C63" s="81"/>
      <c r="D63" s="81"/>
      <c r="E63" s="32"/>
      <c r="F63" s="2"/>
      <c r="G63" s="2"/>
    </row>
    <row r="64" spans="1:7" x14ac:dyDescent="0.2">
      <c r="A64" s="98"/>
      <c r="B64" s="74" t="s">
        <v>7</v>
      </c>
      <c r="C64" s="75"/>
      <c r="D64" s="75"/>
      <c r="E64" s="33"/>
    </row>
    <row r="65" spans="1:7" x14ac:dyDescent="0.2">
      <c r="A65" s="98"/>
      <c r="B65" s="74" t="s">
        <v>56</v>
      </c>
      <c r="C65" s="75"/>
      <c r="D65" s="75"/>
      <c r="E65" s="33"/>
    </row>
    <row r="66" spans="1:7" x14ac:dyDescent="0.2">
      <c r="A66" s="98"/>
      <c r="B66" s="74" t="s">
        <v>16</v>
      </c>
      <c r="C66" s="75"/>
      <c r="D66" s="75"/>
      <c r="E66" s="33"/>
    </row>
    <row r="67" spans="1:7" x14ac:dyDescent="0.2">
      <c r="A67" s="98"/>
      <c r="B67" s="74" t="s">
        <v>15</v>
      </c>
      <c r="C67" s="75"/>
      <c r="D67" s="75"/>
      <c r="E67" s="33"/>
    </row>
    <row r="68" spans="1:7" x14ac:dyDescent="0.2">
      <c r="A68" s="37"/>
      <c r="B68" s="76" t="s">
        <v>58</v>
      </c>
      <c r="C68" s="76"/>
      <c r="D68" s="77"/>
      <c r="E68" s="59">
        <f>SUM(E63:E67)</f>
        <v>0</v>
      </c>
    </row>
    <row r="69" spans="1:7" ht="13.5" thickBot="1" x14ac:dyDescent="0.25">
      <c r="A69" s="89" t="s">
        <v>20</v>
      </c>
      <c r="B69" s="89"/>
      <c r="C69" s="89"/>
      <c r="D69" s="89"/>
      <c r="E69" s="89"/>
      <c r="F69" s="28"/>
      <c r="G69" s="29"/>
    </row>
    <row r="70" spans="1:7" ht="26.25" thickBot="1" x14ac:dyDescent="0.25">
      <c r="A70" s="95" t="s">
        <v>88</v>
      </c>
      <c r="B70" s="96" t="s">
        <v>42</v>
      </c>
      <c r="C70" s="96"/>
      <c r="D70" s="96"/>
      <c r="E70" s="97" t="s">
        <v>40</v>
      </c>
      <c r="F70" s="2"/>
      <c r="G70" s="2"/>
    </row>
    <row r="71" spans="1:7" x14ac:dyDescent="0.2">
      <c r="A71" s="98"/>
      <c r="B71" s="78" t="s">
        <v>2</v>
      </c>
      <c r="C71" s="79"/>
      <c r="D71" s="79"/>
      <c r="E71" s="32"/>
      <c r="F71" s="2"/>
      <c r="G71" s="2"/>
    </row>
    <row r="72" spans="1:7" x14ac:dyDescent="0.2">
      <c r="A72" s="98"/>
      <c r="B72" s="74" t="s">
        <v>3</v>
      </c>
      <c r="C72" s="75"/>
      <c r="D72" s="75"/>
      <c r="E72" s="33"/>
      <c r="F72" s="2"/>
    </row>
    <row r="73" spans="1:7" x14ac:dyDescent="0.2">
      <c r="A73" s="98"/>
      <c r="B73" s="74" t="s">
        <v>4</v>
      </c>
      <c r="C73" s="75"/>
      <c r="D73" s="75"/>
      <c r="E73" s="33"/>
    </row>
    <row r="74" spans="1:7" ht="13.5" thickBot="1" x14ac:dyDescent="0.25">
      <c r="A74" s="37"/>
      <c r="B74" s="76" t="s">
        <v>58</v>
      </c>
      <c r="C74" s="76"/>
      <c r="D74" s="77"/>
      <c r="E74" s="43">
        <f>SUM(E71:E73)</f>
        <v>0</v>
      </c>
    </row>
    <row r="75" spans="1:7" ht="14.25" thickTop="1" thickBot="1" x14ac:dyDescent="0.25">
      <c r="A75" s="37"/>
      <c r="B75" s="36"/>
      <c r="C75" s="36"/>
      <c r="D75" s="36"/>
      <c r="E75" s="38"/>
      <c r="F75" s="28"/>
      <c r="G75" s="39"/>
    </row>
    <row r="76" spans="1:7" ht="26.25" thickBot="1" x14ac:dyDescent="0.25">
      <c r="A76" s="46" t="s">
        <v>65</v>
      </c>
      <c r="B76" s="46"/>
      <c r="C76" s="47"/>
      <c r="D76" s="36"/>
      <c r="E76" s="38"/>
      <c r="F76" s="28"/>
      <c r="G76" s="39"/>
    </row>
    <row r="77" spans="1:7" ht="13.5" thickBot="1" x14ac:dyDescent="0.25"/>
    <row r="78" spans="1:7" ht="13.5" thickBot="1" x14ac:dyDescent="0.25">
      <c r="A78" s="111" t="s">
        <v>59</v>
      </c>
      <c r="B78" s="111" t="s">
        <v>60</v>
      </c>
      <c r="C78" s="111" t="s">
        <v>8</v>
      </c>
    </row>
    <row r="79" spans="1:7" ht="13.5" thickBot="1" x14ac:dyDescent="0.25">
      <c r="A79" s="95" t="s">
        <v>72</v>
      </c>
      <c r="B79" s="101"/>
      <c r="C79" s="102"/>
    </row>
    <row r="80" spans="1:7" ht="13.5" thickBot="1" x14ac:dyDescent="0.25">
      <c r="A80" s="63">
        <f>E20</f>
        <v>0</v>
      </c>
      <c r="B80" s="66" t="s">
        <v>71</v>
      </c>
      <c r="C80" s="65" t="e">
        <f>A80/B105</f>
        <v>#DIV/0!</v>
      </c>
    </row>
    <row r="81" spans="1:3" ht="13.5" thickBot="1" x14ac:dyDescent="0.25">
      <c r="A81" s="103" t="s">
        <v>73</v>
      </c>
      <c r="B81" s="96"/>
      <c r="C81" s="102"/>
    </row>
    <row r="82" spans="1:3" ht="13.5" thickBot="1" x14ac:dyDescent="0.25">
      <c r="A82" s="63">
        <f>E31</f>
        <v>0</v>
      </c>
      <c r="B82" s="71">
        <f>A82*B5</f>
        <v>0</v>
      </c>
      <c r="C82" s="65" t="e">
        <f>B82/B105</f>
        <v>#DIV/0!</v>
      </c>
    </row>
    <row r="83" spans="1:3" ht="13.5" thickBot="1" x14ac:dyDescent="0.25">
      <c r="A83" s="95" t="s">
        <v>74</v>
      </c>
      <c r="B83" s="101"/>
      <c r="C83" s="102"/>
    </row>
    <row r="84" spans="1:3" ht="13.5" thickBot="1" x14ac:dyDescent="0.25">
      <c r="A84" s="63">
        <f>E36</f>
        <v>0</v>
      </c>
      <c r="B84" s="71">
        <f>A84*B5</f>
        <v>0</v>
      </c>
      <c r="C84" s="65" t="e">
        <f>B84/B105</f>
        <v>#DIV/0!</v>
      </c>
    </row>
    <row r="85" spans="1:3" ht="13.5" thickBot="1" x14ac:dyDescent="0.25">
      <c r="A85" s="103" t="s">
        <v>75</v>
      </c>
      <c r="B85" s="96"/>
      <c r="C85" s="102"/>
    </row>
    <row r="86" spans="1:3" ht="13.5" thickBot="1" x14ac:dyDescent="0.25">
      <c r="A86" s="63">
        <f>E43</f>
        <v>0</v>
      </c>
      <c r="B86" s="71">
        <f>A86*B5</f>
        <v>0</v>
      </c>
      <c r="C86" s="65" t="e">
        <f>B86/B105</f>
        <v>#DIV/0!</v>
      </c>
    </row>
    <row r="87" spans="1:3" ht="13.5" thickBot="1" x14ac:dyDescent="0.25">
      <c r="A87" s="95" t="s">
        <v>76</v>
      </c>
      <c r="B87" s="101"/>
      <c r="C87" s="102"/>
    </row>
    <row r="88" spans="1:3" ht="13.5" thickBot="1" x14ac:dyDescent="0.25">
      <c r="A88" s="64">
        <f>E49</f>
        <v>0</v>
      </c>
      <c r="B88" s="67">
        <f>A88*B5</f>
        <v>0</v>
      </c>
      <c r="C88" s="65" t="e">
        <f>B88/B105</f>
        <v>#DIV/0!</v>
      </c>
    </row>
    <row r="89" spans="1:3" ht="13.5" thickBot="1" x14ac:dyDescent="0.25">
      <c r="A89" s="95" t="s">
        <v>77</v>
      </c>
      <c r="B89" s="101"/>
      <c r="C89" s="102"/>
    </row>
    <row r="90" spans="1:3" ht="13.5" thickBot="1" x14ac:dyDescent="0.25">
      <c r="A90" s="64">
        <f>E57</f>
        <v>0</v>
      </c>
      <c r="B90" s="67">
        <f>A90*B5</f>
        <v>0</v>
      </c>
      <c r="C90" s="65" t="e">
        <f>B90/B105</f>
        <v>#DIV/0!</v>
      </c>
    </row>
    <row r="91" spans="1:3" ht="13.5" thickBot="1" x14ac:dyDescent="0.25">
      <c r="A91" s="95" t="s">
        <v>78</v>
      </c>
      <c r="B91" s="101"/>
      <c r="C91" s="102"/>
    </row>
    <row r="92" spans="1:3" ht="13.5" thickBot="1" x14ac:dyDescent="0.25">
      <c r="A92" s="64">
        <f>E61</f>
        <v>0</v>
      </c>
      <c r="B92" s="66" t="s">
        <v>71</v>
      </c>
      <c r="C92" s="65" t="e">
        <f>A92/B105</f>
        <v>#DIV/0!</v>
      </c>
    </row>
    <row r="93" spans="1:3" ht="13.5" thickBot="1" x14ac:dyDescent="0.25">
      <c r="A93" s="95" t="s">
        <v>79</v>
      </c>
      <c r="B93" s="101"/>
      <c r="C93" s="104"/>
    </row>
    <row r="94" spans="1:3" ht="13.5" thickBot="1" x14ac:dyDescent="0.25">
      <c r="A94" s="64">
        <f>E68</f>
        <v>0</v>
      </c>
      <c r="B94" s="66" t="s">
        <v>71</v>
      </c>
      <c r="C94" s="65" t="e">
        <f>A94/B105</f>
        <v>#DIV/0!</v>
      </c>
    </row>
    <row r="95" spans="1:3" ht="13.5" thickBot="1" x14ac:dyDescent="0.25">
      <c r="A95" s="112" t="s">
        <v>20</v>
      </c>
      <c r="B95" s="113"/>
      <c r="C95" s="110"/>
    </row>
    <row r="96" spans="1:3" ht="13.5" thickBot="1" x14ac:dyDescent="0.25">
      <c r="A96" s="95" t="s">
        <v>43</v>
      </c>
      <c r="B96" s="101"/>
      <c r="C96" s="102"/>
    </row>
    <row r="97" spans="1:3" ht="13.5" thickBot="1" x14ac:dyDescent="0.25">
      <c r="A97" s="64">
        <f>E74</f>
        <v>0</v>
      </c>
      <c r="B97" s="66" t="s">
        <v>71</v>
      </c>
      <c r="C97" s="65" t="e">
        <f>A97/B105</f>
        <v>#DIV/0!</v>
      </c>
    </row>
    <row r="98" spans="1:3" x14ac:dyDescent="0.2">
      <c r="A98" s="60"/>
      <c r="B98" s="61"/>
      <c r="C98" s="62"/>
    </row>
    <row r="99" spans="1:3" ht="13.5" thickBot="1" x14ac:dyDescent="0.25">
      <c r="A99" s="60"/>
      <c r="B99" s="61"/>
      <c r="C99" s="62"/>
    </row>
    <row r="100" spans="1:3" ht="13.5" thickBot="1" x14ac:dyDescent="0.25">
      <c r="A100" s="105" t="s">
        <v>90</v>
      </c>
      <c r="B100" s="106" t="s">
        <v>91</v>
      </c>
      <c r="C100" s="114" t="s">
        <v>8</v>
      </c>
    </row>
    <row r="101" spans="1:3" ht="13.5" thickBot="1" x14ac:dyDescent="0.25">
      <c r="A101" s="99" t="s">
        <v>64</v>
      </c>
      <c r="B101" s="69">
        <f>A80</f>
        <v>0</v>
      </c>
      <c r="C101" s="70" t="e">
        <f>(B101/B105)</f>
        <v>#DIV/0!</v>
      </c>
    </row>
    <row r="102" spans="1:3" ht="13.5" thickBot="1" x14ac:dyDescent="0.25">
      <c r="A102" s="99" t="s">
        <v>61</v>
      </c>
      <c r="B102" s="69">
        <f>A82+A84+A86+A88+A90+A92+A94</f>
        <v>0</v>
      </c>
      <c r="C102" s="70" t="e">
        <f>B102/B105</f>
        <v>#DIV/0!</v>
      </c>
    </row>
    <row r="103" spans="1:3" ht="13.5" thickBot="1" x14ac:dyDescent="0.25">
      <c r="A103" s="99" t="s">
        <v>62</v>
      </c>
      <c r="B103" s="69">
        <f>B102*B5</f>
        <v>0</v>
      </c>
      <c r="C103" s="70" t="e">
        <f>B103/B105</f>
        <v>#DIV/0!</v>
      </c>
    </row>
    <row r="104" spans="1:3" ht="13.5" thickBot="1" x14ac:dyDescent="0.25">
      <c r="A104" s="99" t="s">
        <v>63</v>
      </c>
      <c r="B104" s="69">
        <f>A97</f>
        <v>0</v>
      </c>
      <c r="C104" s="70" t="e">
        <f>B104/B105</f>
        <v>#DIV/0!</v>
      </c>
    </row>
    <row r="105" spans="1:3" ht="13.5" thickBot="1" x14ac:dyDescent="0.25">
      <c r="A105" s="99" t="s">
        <v>68</v>
      </c>
      <c r="B105" s="115">
        <f>(B101+B103)-B104</f>
        <v>0</v>
      </c>
      <c r="C105" s="68"/>
    </row>
  </sheetData>
  <sheetProtection formatRows="0" insertRows="0" deleteRows="0"/>
  <protectedRanges>
    <protectedRange password="CCFD" sqref="E63:E68 B68:C68 B61:C61 E59:E61" name="Disposal costs"/>
    <protectedRange password="CCFD" sqref="B43:C43 C38:D42" name="Service"/>
    <protectedRange password="CCFD" sqref="B5:B6 C69 C21:E21 C95 E7" name="Lifetime"/>
    <protectedRange password="CCFD" sqref="C36 C33:D35" name="Consumables"/>
    <protectedRange password="CCFD" sqref="C49 C45:D48 B48:B49" name="Supplier Admin"/>
    <protectedRange password="CCFD" sqref="B74:C74 B75:D76 E71:E76" name="Disposal income"/>
    <protectedRange password="CCFD" sqref="D9:D20" name="Purchase costs"/>
    <protectedRange password="CCFD" sqref="B31:C31 C23:D30" name="Operational"/>
  </protectedRanges>
  <mergeCells count="37">
    <mergeCell ref="A85:B85"/>
    <mergeCell ref="B70:D70"/>
    <mergeCell ref="B71:D71"/>
    <mergeCell ref="B72:D72"/>
    <mergeCell ref="B73:D73"/>
    <mergeCell ref="B74:D74"/>
    <mergeCell ref="A81:B81"/>
    <mergeCell ref="B64:D64"/>
    <mergeCell ref="B65:D65"/>
    <mergeCell ref="B66:D66"/>
    <mergeCell ref="B67:D67"/>
    <mergeCell ref="B68:D68"/>
    <mergeCell ref="A69:E69"/>
    <mergeCell ref="B58:D58"/>
    <mergeCell ref="B59:D59"/>
    <mergeCell ref="B60:D60"/>
    <mergeCell ref="B61:D61"/>
    <mergeCell ref="B62:D62"/>
    <mergeCell ref="B63:D63"/>
    <mergeCell ref="B16:D16"/>
    <mergeCell ref="B17:D17"/>
    <mergeCell ref="B18:D18"/>
    <mergeCell ref="B19:D19"/>
    <mergeCell ref="B20:D20"/>
    <mergeCell ref="B57:D57"/>
    <mergeCell ref="B10:D10"/>
    <mergeCell ref="B11:D11"/>
    <mergeCell ref="B12:D12"/>
    <mergeCell ref="B13:D13"/>
    <mergeCell ref="B14:D14"/>
    <mergeCell ref="B15:D15"/>
    <mergeCell ref="A1:E1"/>
    <mergeCell ref="B3:E3"/>
    <mergeCell ref="F3:G3"/>
    <mergeCell ref="F5:G5"/>
    <mergeCell ref="B8:D8"/>
    <mergeCell ref="B9:D9"/>
  </mergeCells>
  <pageMargins left="0.25" right="0.25" top="0.75" bottom="0.75" header="0.3" footer="0.3"/>
  <pageSetup paperSize="9" scale="80" fitToHeight="0" orientation="portrait" r:id="rId1"/>
  <rowBreaks count="2" manualBreakCount="2">
    <brk id="43" max="4" man="1"/>
    <brk id="74" max="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D9" sqref="D9"/>
    </sheetView>
  </sheetViews>
  <sheetFormatPr defaultRowHeight="14.25"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Guide</vt:lpstr>
      <vt:lpstr>TCO Calculator</vt:lpstr>
      <vt:lpstr>Sheet1</vt:lpstr>
      <vt:lpstr>'TCO Calculator'!Print_Area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Total Cost of Ownership - Quick Calculator</dc:title>
  <dc:creator/>
  <cp:lastModifiedBy/>
  <dcterms:created xsi:type="dcterms:W3CDTF">2017-12-06T20:38:40Z</dcterms:created>
  <dcterms:modified xsi:type="dcterms:W3CDTF">2020-10-06T22:23:31Z</dcterms:modified>
</cp:coreProperties>
</file>